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3.xml" ContentType="application/vnd.openxmlformats-officedocument.drawing+xml"/>
  <Override PartName="/xl/pivotTables/pivotTable5.xml" ContentType="application/vnd.openxmlformats-officedocument.spreadsheetml.pivotTable+xml"/>
  <Override PartName="/xl/drawings/drawing4.xml" ContentType="application/vnd.openxmlformats-officedocument.drawing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5.xml" ContentType="application/vnd.openxmlformats-officedocument.drawing+xml"/>
  <Override PartName="/xl/pivotTables/pivotTable9.xml" ContentType="application/vnd.openxmlformats-officedocument.spreadsheetml.pivotTable+xml"/>
  <Override PartName="/xl/drawings/drawing6.xml" ContentType="application/vnd.openxmlformats-officedocument.drawing+xml"/>
  <Override PartName="/xl/pivotTables/pivotTable10.xml" ContentType="application/vnd.openxmlformats-officedocument.spreadsheetml.pivotTable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126"/>
  <workbookPr/>
  <mc:AlternateContent xmlns:mc="http://schemas.openxmlformats.org/markup-compatibility/2006">
    <mc:Choice Requires="x15">
      <x15ac:absPath xmlns:x15ac="http://schemas.microsoft.com/office/spreadsheetml/2010/11/ac" url="D:\me\codebasics bootcamp\excel\sales analysis\"/>
    </mc:Choice>
  </mc:AlternateContent>
  <xr:revisionPtr revIDLastSave="0" documentId="13_ncr:1_{F99D88D3-8469-4ED7-A262-7FDCC8CC6555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finance report" sheetId="12" r:id="rId1"/>
    <sheet name="p &amp; l by fiscal years" sheetId="1" r:id="rId2"/>
    <sheet name="p &amp; l by fiscal years with quar" sheetId="7" r:id="rId3"/>
    <sheet name="p &amp; l by markets - 2021" sheetId="9" r:id="rId4"/>
    <sheet name="GM% by subzone" sheetId="11" r:id="rId5"/>
    <sheet name="New products - 2021" sheetId="6" r:id="rId6"/>
    <sheet name="Top 5 countries -2021" sheetId="5" r:id="rId7"/>
  </sheets>
  <definedNames>
    <definedName name="_xlcn.WorksheetConnection_AtliQ_sales_analysis.xlsxns_targets_20211" hidden="1">ns_targets_2021</definedName>
  </definedNames>
  <calcPr calcId="191029"/>
  <pivotCaches>
    <pivotCache cacheId="11" r:id="rId8"/>
    <pivotCache cacheId="12" r:id="rId9"/>
    <pivotCache cacheId="13" r:id="rId10"/>
    <pivotCache cacheId="14" r:id="rId11"/>
    <pivotCache cacheId="15" r:id="rId12"/>
    <pivotCache cacheId="16" r:id="rId13"/>
    <pivotCache cacheId="17" r:id="rId14"/>
    <pivotCache cacheId="18" r:id="rId15"/>
    <pivotCache cacheId="20" r:id="rId16"/>
    <pivotCache cacheId="35" r:id="rId1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8873af39-6290-4c3a-ae2b-aafcbfe462e3" name="Sales" connection="Query - Sales"/>
          <x15:modelTable id="dim_customer_a7dc9982-bea4-4da7-b2b1-d6924f36c6d8" name="dim_customer" connection="Query - dim_customer"/>
          <x15:modelTable id="dim_market_6c682189-0d89-497a-96b1-2c587bf8b4b0" name="dim_market" connection="Query - dim_market"/>
          <x15:modelTable id="dim_product_2563189b-664d-4c47-9836-36b96d85e5bb" name="dim_product" connection="Query - dim_product"/>
          <x15:modelTable id="fact_sales_monthly_78e0d380-460f-402e-acb8-405f2b7d2580" name="fact_sales_monthly" connection="Query - fact_sales_monthly"/>
          <x15:modelTable id="dim_date_2ee9856e-a856-4d8b-8c50-41f1726703bc" name="dim_date" connection="Query - dim_date"/>
          <x15:modelTable id="ns_targets_2021" name="ns_targets_2021" connection="WorksheetConnection_AtliQ_sales_analysis.xlsx!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9" i="1" l="1"/>
  <c r="D55" i="7"/>
  <c r="E55" i="7"/>
  <c r="F55" i="7"/>
  <c r="G55" i="7"/>
  <c r="H55" i="7"/>
  <c r="I55" i="7"/>
  <c r="J55" i="7"/>
  <c r="K55" i="7"/>
  <c r="L55" i="7"/>
  <c r="M55" i="7"/>
  <c r="N55" i="7"/>
  <c r="O55" i="7"/>
  <c r="C55" i="7"/>
  <c r="D54" i="7"/>
  <c r="E54" i="7"/>
  <c r="F54" i="7"/>
  <c r="G54" i="7"/>
  <c r="H54" i="7"/>
  <c r="I54" i="7"/>
  <c r="J54" i="7"/>
  <c r="K54" i="7"/>
  <c r="L54" i="7"/>
  <c r="M54" i="7"/>
  <c r="N54" i="7"/>
  <c r="O54" i="7"/>
  <c r="C54" i="7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AE76F6B-FE3E-4E52-B87A-0AF59A02E58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fa7858c-9271-4a30-a578-bc2dd8f8a4e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176C5315-A3F0-4516-943D-EFDB73974B0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f583a4f-1a3b-451d-92ca-0b14ace388ab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59694E3-37E9-4597-B409-AE4AAFFDC5A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02867c1-8a44-4319-9427-b0393228a81a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531308C0-8FAD-4AFC-AA11-31B8CD373A4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53dc4c9-ec12-4620-996f-b533f80d0e6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E19147F5-32E4-44D2-B7E9-6D69EF49D05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4d2319a5-0bcf-42a2-83d7-37f00847cd2c"/>
      </ext>
    </extLst>
  </connection>
  <connection id="6" xr16:uid="{2981EA90-102A-4B38-9854-5930FDB62BF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E4251F4A-0FAF-4326-8939-4CA587E43D2C}" keepAlive="1" name="Query - ns_targets_2021" description="Connection to the 'ns_targets_2021' query in the workbook." type="5" refreshedVersion="8" background="1" saveData="1">
    <dbPr connection="Provider=Microsoft.Mashup.OleDb.1;Data Source=$Workbook$;Location=ns_targets_2021;Extended Properties=&quot;&quot;" command="SELECT * FROM [ns_targets_2021]"/>
  </connection>
  <connection id="8" xr16:uid="{29E0EFA8-F9DF-4F04-90FD-8AF906CC8DD0}" keepAlive="1" name="Query - Query1" description="Connection to the 'Query1' query in the workbook." type="5" refreshedVersion="8" background="1" saveData="1">
    <dbPr connection="Provider=Microsoft.Mashup.OleDb.1;Data Source=$Workbook$;Location=Query1;Extended Properties=&quot;&quot;" command="SELECT * FROM [Query1]"/>
  </connection>
  <connection id="9" xr16:uid="{4964DC33-0CB0-416E-9206-1CCF598F88C7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dd4f5fac-5141-4b6f-a534-54ed283e5793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10" xr16:uid="{DFE1E9E5-5CF5-4BA8-987B-D42847ABAE9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11" xr16:uid="{30D9B155-280F-428D-A5FE-D5468C66CB3A}" name="WorksheetConnection_AtliQ_sales_analysis.xlsx!ns_targets_2021" type="102" refreshedVersion="8" minRefreshableVersion="5">
    <extLst>
      <ext xmlns:x15="http://schemas.microsoft.com/office/spreadsheetml/2010/11/main" uri="{DE250136-89BD-433C-8126-D09CA5730AF9}">
        <x15:connection id="ns_targets_2021">
          <x15:rangePr sourceName="_xlcn.WorksheetConnection_AtliQ_sales_analysis.xlsxns_targets_2021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product].[division].[All]}"/>
    <s v="{[dim_market].[region].[All]}"/>
    <s v="{[dim_customer].[customer].[All]}"/>
    <s v="{[dim_market].[market].[All]}"/>
    <s v="{[dim_date].[FY].&amp;[2.019E3]}"/>
    <s v="{[dim_date].[FY].&amp;[2.02E3]}"/>
    <s v="{[dim_date].[FY].&amp;[2.021E3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<sst xmlns="http://schemas.openxmlformats.org/spreadsheetml/2006/main" count="266" uniqueCount="100">
  <si>
    <t>Grand Total</t>
  </si>
  <si>
    <t>All</t>
  </si>
  <si>
    <t>division</t>
  </si>
  <si>
    <t>region</t>
  </si>
  <si>
    <t>net sales 2021</t>
  </si>
  <si>
    <t>Canada</t>
  </si>
  <si>
    <t>India</t>
  </si>
  <si>
    <t>South Korea</t>
  </si>
  <si>
    <t>United Kingdom</t>
  </si>
  <si>
    <t>USA</t>
  </si>
  <si>
    <t>Country</t>
  </si>
  <si>
    <t>Filters</t>
  </si>
  <si>
    <t>All in USD</t>
  </si>
  <si>
    <t>customer</t>
  </si>
  <si>
    <t>AQ Clx3</t>
  </si>
  <si>
    <t>AQ Electron 3 3600 Desktop Processor</t>
  </si>
  <si>
    <t>AQ Gen Y</t>
  </si>
  <si>
    <t>AQ GEN Z</t>
  </si>
  <si>
    <t>AQ HOME Allin1 Gen 2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</si>
  <si>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</si>
  <si>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</si>
  <si>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</si>
  <si>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</si>
  <si>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</si>
  <si>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</si>
  <si>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</si>
  <si>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</si>
  <si>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</si>
  <si>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</si>
  <si>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</si>
  <si>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21 vs 20</t>
  </si>
  <si>
    <t xml:space="preserve">        All in USD</t>
  </si>
  <si>
    <t>Product</t>
  </si>
  <si>
    <r>
      <t xml:space="preserve">               </t>
    </r>
    <r>
      <rPr>
        <b/>
        <sz val="12"/>
        <color theme="7" tint="-0.249977111117893"/>
        <rFont val="Calibri"/>
        <family val="2"/>
        <scheme val="minor"/>
      </rPr>
      <t xml:space="preserve"> Top 5 country - 2021 sales</t>
    </r>
  </si>
  <si>
    <r>
      <t xml:space="preserve">        </t>
    </r>
    <r>
      <rPr>
        <b/>
        <sz val="12"/>
        <color theme="7" tint="-0.249977111117893"/>
        <rFont val="Calibri"/>
        <family val="2"/>
        <scheme val="minor"/>
      </rPr>
      <t>New products - 2021</t>
    </r>
  </si>
  <si>
    <t>filters</t>
  </si>
  <si>
    <t>market</t>
  </si>
  <si>
    <t>cogs</t>
  </si>
  <si>
    <t>net sales</t>
  </si>
  <si>
    <t>gross margin</t>
  </si>
  <si>
    <t>GM%</t>
  </si>
  <si>
    <t>Metrics</t>
  </si>
  <si>
    <t>Fiscal years</t>
  </si>
  <si>
    <t>P &amp; L by fiscal years</t>
  </si>
  <si>
    <t xml:space="preserve">All in USD              </t>
  </si>
  <si>
    <t>Note:- 21 vs 20 not part of pivot table</t>
  </si>
  <si>
    <t>FY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</si>
  <si>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</si>
  <si>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</si>
  <si>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</si>
  <si>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</si>
  <si>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</si>
  <si>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</si>
  <si>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</si>
  <si>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</si>
  <si>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</si>
  <si>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</si>
  <si>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</si>
  <si>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</si>
  <si>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 xml:space="preserve">           </t>
  </si>
  <si>
    <t>Q1</t>
  </si>
  <si>
    <t>Q2</t>
  </si>
  <si>
    <t>Q3</t>
  </si>
  <si>
    <t>Q4</t>
  </si>
  <si>
    <t>Quarters</t>
  </si>
  <si>
    <t>P &amp; L for fiscal year 2019</t>
  </si>
  <si>
    <t>2019</t>
  </si>
  <si>
    <t>2020</t>
  </si>
  <si>
    <t>P &amp; L for  fiscal year 2021</t>
  </si>
  <si>
    <t>2021</t>
  </si>
  <si>
    <t>20 vs 10</t>
  </si>
  <si>
    <t>Netsales comparision</t>
  </si>
  <si>
    <t>P &amp; L for fiscal year 2020</t>
  </si>
  <si>
    <t>Australia</t>
  </si>
  <si>
    <t>Austria</t>
  </si>
  <si>
    <t>Bangladesh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</si>
  <si>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</si>
  <si>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</si>
  <si>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</si>
  <si>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</si>
  <si>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</si>
  <si>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</si>
  <si>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</si>
  <si>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</si>
  <si>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</si>
  <si>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</si>
  <si>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</si>
  <si>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</si>
  <si>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</si>
  <si>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Spain</t>
  </si>
  <si>
    <t>Sweden</t>
  </si>
  <si>
    <t>ANZ</t>
  </si>
  <si>
    <t>NE</t>
  </si>
  <si>
    <t>ROA</t>
  </si>
  <si>
    <t>NA</t>
  </si>
  <si>
    <t>SE</t>
  </si>
  <si>
    <t>sub_zone</t>
  </si>
  <si>
    <t>P &amp; L by market -2021</t>
  </si>
  <si>
    <t>Sub codes</t>
  </si>
  <si>
    <t>Filter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</si>
</sst>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7" tint="-0.249977111117893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34">
    <xf numFmtId="0" fontId="0" fillId="0" borderId="0" xfId="0"/>
    <xf numFmtId="0" fontId="1" fillId="0" borderId="2" xfId="0" applyFont="1" applyBorder="1" applyAlignment="1">
      <alignment horizontal="left"/>
    </xf>
    <xf numFmtId="0" fontId="1" fillId="0" borderId="2" xfId="0" pivotButton="1" applyFont="1" applyBorder="1"/>
    <xf numFmtId="0" fontId="1" fillId="0" borderId="2" xfId="0" applyFont="1" applyBorder="1"/>
    <xf numFmtId="164" fontId="1" fillId="0" borderId="2" xfId="0" applyNumberFormat="1" applyFont="1" applyBorder="1"/>
    <xf numFmtId="0" fontId="3" fillId="0" borderId="0" xfId="0" applyFont="1"/>
    <xf numFmtId="0" fontId="1" fillId="0" borderId="1" xfId="0" applyFont="1" applyBorder="1"/>
    <xf numFmtId="0" fontId="2" fillId="0" borderId="0" xfId="0" applyFont="1"/>
    <xf numFmtId="0" fontId="0" fillId="0" borderId="2" xfId="0" pivotButton="1" applyBorder="1"/>
    <xf numFmtId="0" fontId="0" fillId="0" borderId="2" xfId="0" applyBorder="1"/>
    <xf numFmtId="0" fontId="1" fillId="0" borderId="1" xfId="0" pivotButton="1" applyFont="1" applyBorder="1"/>
    <xf numFmtId="0" fontId="3" fillId="0" borderId="0" xfId="0" applyFont="1" applyAlignment="1">
      <alignment horizontal="center"/>
    </xf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1" fillId="0" borderId="0" xfId="0" pivotButton="1" applyFont="1"/>
    <xf numFmtId="0" fontId="1" fillId="0" borderId="0" xfId="0" applyFont="1" applyAlignment="1">
      <alignment horizontal="left"/>
    </xf>
    <xf numFmtId="0" fontId="0" fillId="0" borderId="0" xfId="0" applyAlignment="1">
      <alignment horizontal="center"/>
    </xf>
    <xf numFmtId="0" fontId="1" fillId="0" borderId="2" xfId="0" applyFont="1" applyBorder="1" applyAlignment="1">
      <alignment horizontal="center"/>
    </xf>
    <xf numFmtId="165" fontId="0" fillId="0" borderId="0" xfId="0" applyNumberFormat="1"/>
    <xf numFmtId="165" fontId="0" fillId="0" borderId="0" xfId="1" applyNumberFormat="1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3" xfId="0" pivotButton="1" applyFont="1" applyBorder="1"/>
    <xf numFmtId="0" fontId="6" fillId="0" borderId="0" xfId="0" applyFont="1"/>
    <xf numFmtId="0" fontId="1" fillId="0" borderId="0" xfId="0" applyFont="1"/>
    <xf numFmtId="0" fontId="1" fillId="0" borderId="3" xfId="0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Border="1" applyAlignment="1">
      <alignment horizontal="left"/>
    </xf>
    <xf numFmtId="164" fontId="0" fillId="0" borderId="0" xfId="0" applyNumberFormat="1" applyBorder="1"/>
    <xf numFmtId="0" fontId="0" fillId="0" borderId="1" xfId="0" applyBorder="1"/>
  </cellXfs>
  <cellStyles count="2">
    <cellStyle name="Normal" xfId="0" builtinId="0"/>
    <cellStyle name="Percent" xfId="1" builtinId="5"/>
  </cellStyles>
  <dxfs count="253"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numFmt numFmtId="165" formatCode="0.0%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numFmt numFmtId="165" formatCode="0.0%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numFmt numFmtId="165" formatCode="0.0%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numFmt numFmtId="165" formatCode="0.0%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 val="0"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 val="0"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 val="0"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numFmt numFmtId="165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 val="0"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PivotStyleLight16">
    <tableStyle name="Invisible" pivot="0" table="0" count="0" xr9:uid="{1AD35252-3F53-4409-AA70-22AB642F82F4}"/>
  </tableStyles>
  <colors>
    <mruColors>
      <color rgb="FFFFCC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theme" Target="theme/theme1.xml"/><Relationship Id="rId26" Type="http://schemas.openxmlformats.org/officeDocument/2006/relationships/customXml" Target="../customXml/item2.xml"/><Relationship Id="rId39" Type="http://schemas.openxmlformats.org/officeDocument/2006/relationships/customXml" Target="../customXml/item15.xml"/><Relationship Id="rId21" Type="http://schemas.openxmlformats.org/officeDocument/2006/relationships/sharedStrings" Target="sharedStrings.xml"/><Relationship Id="rId34" Type="http://schemas.openxmlformats.org/officeDocument/2006/relationships/customXml" Target="../customXml/item10.xml"/><Relationship Id="rId42" Type="http://schemas.openxmlformats.org/officeDocument/2006/relationships/customXml" Target="../customXml/item18.xml"/><Relationship Id="rId47" Type="http://schemas.openxmlformats.org/officeDocument/2006/relationships/customXml" Target="../customXml/item23.xml"/><Relationship Id="rId50" Type="http://schemas.openxmlformats.org/officeDocument/2006/relationships/customXml" Target="../customXml/item26.xml"/><Relationship Id="rId55" Type="http://schemas.openxmlformats.org/officeDocument/2006/relationships/customXml" Target="../customXml/item3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9.xml"/><Relationship Id="rId29" Type="http://schemas.openxmlformats.org/officeDocument/2006/relationships/customXml" Target="../customXml/item5.xml"/><Relationship Id="rId11" Type="http://schemas.openxmlformats.org/officeDocument/2006/relationships/pivotCacheDefinition" Target="pivotCache/pivotCacheDefinition4.xml"/><Relationship Id="rId24" Type="http://schemas.openxmlformats.org/officeDocument/2006/relationships/calcChain" Target="calcChain.xml"/><Relationship Id="rId32" Type="http://schemas.openxmlformats.org/officeDocument/2006/relationships/customXml" Target="../customXml/item8.xml"/><Relationship Id="rId37" Type="http://schemas.openxmlformats.org/officeDocument/2006/relationships/customXml" Target="../customXml/item13.xml"/><Relationship Id="rId40" Type="http://schemas.openxmlformats.org/officeDocument/2006/relationships/customXml" Target="../customXml/item16.xml"/><Relationship Id="rId45" Type="http://schemas.openxmlformats.org/officeDocument/2006/relationships/customXml" Target="../customXml/item21.xml"/><Relationship Id="rId53" Type="http://schemas.openxmlformats.org/officeDocument/2006/relationships/customXml" Target="../customXml/item29.xml"/><Relationship Id="rId58" Type="http://schemas.openxmlformats.org/officeDocument/2006/relationships/customXml" Target="../customXml/item34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7.xml"/><Relationship Id="rId19" Type="http://schemas.openxmlformats.org/officeDocument/2006/relationships/connections" Target="connections.xml"/><Relationship Id="rId14" Type="http://schemas.openxmlformats.org/officeDocument/2006/relationships/pivotCacheDefinition" Target="pivotCache/pivotCacheDefinition7.xml"/><Relationship Id="rId22" Type="http://schemas.openxmlformats.org/officeDocument/2006/relationships/sheetMetadata" Target="metadata.xml"/><Relationship Id="rId27" Type="http://schemas.openxmlformats.org/officeDocument/2006/relationships/customXml" Target="../customXml/item3.xml"/><Relationship Id="rId30" Type="http://schemas.openxmlformats.org/officeDocument/2006/relationships/customXml" Target="../customXml/item6.xml"/><Relationship Id="rId35" Type="http://schemas.openxmlformats.org/officeDocument/2006/relationships/customXml" Target="../customXml/item11.xml"/><Relationship Id="rId43" Type="http://schemas.openxmlformats.org/officeDocument/2006/relationships/customXml" Target="../customXml/item19.xml"/><Relationship Id="rId48" Type="http://schemas.openxmlformats.org/officeDocument/2006/relationships/customXml" Target="../customXml/item24.xml"/><Relationship Id="rId56" Type="http://schemas.openxmlformats.org/officeDocument/2006/relationships/customXml" Target="../customXml/item32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27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pivotCacheDefinition" Target="pivotCache/pivotCacheDefinition10.xml"/><Relationship Id="rId25" Type="http://schemas.openxmlformats.org/officeDocument/2006/relationships/customXml" Target="../customXml/item1.xml"/><Relationship Id="rId33" Type="http://schemas.openxmlformats.org/officeDocument/2006/relationships/customXml" Target="../customXml/item9.xml"/><Relationship Id="rId38" Type="http://schemas.openxmlformats.org/officeDocument/2006/relationships/customXml" Target="../customXml/item14.xml"/><Relationship Id="rId46" Type="http://schemas.openxmlformats.org/officeDocument/2006/relationships/customXml" Target="../customXml/item22.xml"/><Relationship Id="rId59" Type="http://schemas.openxmlformats.org/officeDocument/2006/relationships/customXml" Target="../customXml/item35.xml"/><Relationship Id="rId20" Type="http://schemas.openxmlformats.org/officeDocument/2006/relationships/styles" Target="styles.xml"/><Relationship Id="rId41" Type="http://schemas.openxmlformats.org/officeDocument/2006/relationships/customXml" Target="../customXml/item17.xml"/><Relationship Id="rId54" Type="http://schemas.openxmlformats.org/officeDocument/2006/relationships/customXml" Target="../customXml/item30.xml"/><Relationship Id="rId62" Type="http://schemas.openxmlformats.org/officeDocument/2006/relationships/customXml" Target="../customXml/item3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4.xml"/><Relationship Id="rId36" Type="http://schemas.openxmlformats.org/officeDocument/2006/relationships/customXml" Target="../customXml/item12.xml"/><Relationship Id="rId49" Type="http://schemas.openxmlformats.org/officeDocument/2006/relationships/customXml" Target="../customXml/item25.xml"/><Relationship Id="rId57" Type="http://schemas.openxmlformats.org/officeDocument/2006/relationships/customXml" Target="../customXml/item33.xml"/><Relationship Id="rId10" Type="http://schemas.openxmlformats.org/officeDocument/2006/relationships/pivotCacheDefinition" Target="pivotCache/pivotCacheDefinition3.xml"/><Relationship Id="rId31" Type="http://schemas.openxmlformats.org/officeDocument/2006/relationships/customXml" Target="../customXml/item7.xml"/><Relationship Id="rId44" Type="http://schemas.openxmlformats.org/officeDocument/2006/relationships/customXml" Target="../customXml/item20.xml"/><Relationship Id="rId52" Type="http://schemas.openxmlformats.org/officeDocument/2006/relationships/customXml" Target="../customXml/item28.xml"/><Relationship Id="rId60" Type="http://schemas.openxmlformats.org/officeDocument/2006/relationships/customXml" Target="../customXml/item3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0</xdr:row>
      <xdr:rowOff>99060</xdr:rowOff>
    </xdr:from>
    <xdr:to>
      <xdr:col>8</xdr:col>
      <xdr:colOff>548640</xdr:colOff>
      <xdr:row>26</xdr:row>
      <xdr:rowOff>38100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601E63D-8E45-E264-ABCD-63358215711A}"/>
            </a:ext>
          </a:extLst>
        </xdr:cNvPr>
        <xdr:cNvSpPr txBox="1"/>
      </xdr:nvSpPr>
      <xdr:spPr>
        <a:xfrm>
          <a:off x="114300" y="99060"/>
          <a:ext cx="5554980" cy="4693920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 b="1" u="non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                                                            </a:t>
          </a:r>
          <a:r>
            <a:rPr lang="en-IN" sz="1100" b="1" u="sng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IN" sz="1400" b="1" u="sng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Finance Report Insights</a:t>
          </a:r>
        </a:p>
        <a:p>
          <a:endParaRPr lang="en-IN" u="sng">
            <a:effectLst/>
          </a:endParaRPr>
        </a:p>
        <a:p>
          <a:r>
            <a:rPr lang="en-IN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The key insights presented in this report are as follows:-</a:t>
          </a:r>
        </a:p>
        <a:p>
          <a:endParaRPr lang="en-IN" sz="1200">
            <a:effectLst/>
          </a:endParaRPr>
        </a:p>
        <a:p>
          <a:r>
            <a:rPr lang="en-IN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1) </a:t>
          </a:r>
          <a:r>
            <a:rPr lang="en-IN" sz="12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 &amp; L report by fiscal years breakdown</a:t>
          </a:r>
          <a:r>
            <a:rPr lang="en-IN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:- gives us the insight about the P &amp; L statement which includes various metrics like net sales, cost of goods sold (cogs), gross margin (GM), GM% of Atliq hardwares with the fiscal year breakdown.</a:t>
          </a:r>
        </a:p>
        <a:p>
          <a:endParaRPr lang="en-IN" sz="12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2) </a:t>
          </a:r>
          <a:r>
            <a:rPr lang="en-IN" sz="12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Further P &amp; L Report breakdown in terms of months &amp; Quarters</a:t>
          </a:r>
          <a:r>
            <a:rPr lang="en-IN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:- gives us the insight about the P &amp; L statement which includes various metrics like net sales, cost of goods sold (cogs), gross margin (GM), GM% of Atliq hardwares with the quarter, monthly breakdown for each fiscal year..</a:t>
          </a:r>
          <a:endParaRPr lang="en-IN" sz="1200">
            <a:effectLst/>
          </a:endParaRPr>
        </a:p>
        <a:p>
          <a:pPr eaLnBrk="1" fontAlgn="auto" latinLnBrk="0" hangingPunct="1"/>
          <a:endParaRPr lang="en-IN" sz="12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3) </a:t>
          </a:r>
          <a:r>
            <a:rPr lang="en-IN" sz="12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 &amp; L Report by market for FY 2021</a:t>
          </a:r>
          <a:r>
            <a:rPr lang="en-IN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: gives us the insight about the P &amp; L statement which includes various metrics like net sales, cost of goods sold (cogs), gross margin (GM), GM% of Atliq hardwares with the fiscal year 2021 and market wise insights generation.</a:t>
          </a:r>
          <a:endParaRPr lang="en-IN" sz="1200">
            <a:effectLst/>
          </a:endParaRPr>
        </a:p>
        <a:p>
          <a:pPr eaLnBrk="1" fontAlgn="auto" latinLnBrk="0" hangingPunct="1"/>
          <a:endParaRPr lang="en-IN" sz="12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4) </a:t>
          </a:r>
          <a:r>
            <a:rPr lang="en-IN" sz="12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GM% by subzone </a:t>
          </a:r>
          <a:r>
            <a:rPr lang="en-IN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:-</a:t>
          </a:r>
          <a:r>
            <a:rPr lang="en-IN" sz="12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gives the GM% by</a:t>
          </a:r>
          <a:r>
            <a:rPr lang="en-IN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diffferent sub codes with their quarter breakdown for different FY.</a:t>
          </a:r>
          <a:endParaRPr lang="en-IN" sz="1200" b="0">
            <a:effectLst/>
          </a:endParaRPr>
        </a:p>
        <a:p>
          <a:endParaRPr lang="en-IN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22860</xdr:colOff>
      <xdr:row>13</xdr:row>
      <xdr:rowOff>45720</xdr:rowOff>
    </xdr:from>
    <xdr:to>
      <xdr:col>6</xdr:col>
      <xdr:colOff>83820</xdr:colOff>
      <xdr:row>17</xdr:row>
      <xdr:rowOff>15240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7373EC9-B2F6-C38B-5E4D-AECF60E4AFCF}"/>
            </a:ext>
          </a:extLst>
        </xdr:cNvPr>
        <xdr:cNvSpPr txBox="1"/>
      </xdr:nvSpPr>
      <xdr:spPr>
        <a:xfrm>
          <a:off x="662940" y="2468880"/>
          <a:ext cx="4617720" cy="7010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200" b="1"/>
            <a:t>The above table gives us the P</a:t>
          </a:r>
          <a:r>
            <a:rPr lang="en-IN" sz="1200" b="1" baseline="0"/>
            <a:t> &amp; L report for Atliq hardwares by fiscal years breakdown with different filters available.</a:t>
          </a:r>
        </a:p>
        <a:p>
          <a:endParaRPr lang="en-IN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470453</xdr:colOff>
      <xdr:row>56</xdr:row>
      <xdr:rowOff>46383</xdr:rowOff>
    </xdr:from>
    <xdr:to>
      <xdr:col>14</xdr:col>
      <xdr:colOff>457200</xdr:colOff>
      <xdr:row>59</xdr:row>
      <xdr:rowOff>86139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16F975D5-8AE4-0D16-434F-EE5A9816DC53}"/>
            </a:ext>
          </a:extLst>
        </xdr:cNvPr>
        <xdr:cNvSpPr txBox="1"/>
      </xdr:nvSpPr>
      <xdr:spPr>
        <a:xfrm>
          <a:off x="470453" y="10515600"/>
          <a:ext cx="8865704" cy="5963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200" b="1"/>
            <a:t>The above given tables gives us the detailed P &amp; L breakdown fiscal year wise for Atliq hardwares</a:t>
          </a:r>
          <a:r>
            <a:rPr lang="en-IN" sz="1200" b="1" baseline="0"/>
            <a:t> by quarterly and month wise with different filters available.</a:t>
          </a:r>
          <a:endParaRPr lang="en-IN" sz="1200" b="1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7620</xdr:colOff>
      <xdr:row>31</xdr:row>
      <xdr:rowOff>30480</xdr:rowOff>
    </xdr:from>
    <xdr:to>
      <xdr:col>6</xdr:col>
      <xdr:colOff>0</xdr:colOff>
      <xdr:row>34</xdr:row>
      <xdr:rowOff>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93F61176-82D7-3711-2174-A14549F75D83}"/>
            </a:ext>
          </a:extLst>
        </xdr:cNvPr>
        <xdr:cNvSpPr txBox="1"/>
      </xdr:nvSpPr>
      <xdr:spPr>
        <a:xfrm>
          <a:off x="647700" y="5745480"/>
          <a:ext cx="5181600" cy="5181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200" b="1"/>
            <a:t>The</a:t>
          </a:r>
          <a:r>
            <a:rPr lang="en-IN" sz="1200" b="1" baseline="0"/>
            <a:t> above created </a:t>
          </a:r>
          <a:r>
            <a:rPr lang="en-IN" sz="1200" b="1"/>
            <a:t>P &amp; L report breakdown</a:t>
          </a:r>
          <a:r>
            <a:rPr lang="en-IN" sz="1200" b="1" baseline="0"/>
            <a:t> is by different markets (countries) for FY 2021 with different filtering options available</a:t>
          </a:r>
          <a:endParaRPr lang="en-IN" sz="1200" b="1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23445</xdr:colOff>
      <xdr:row>40</xdr:row>
      <xdr:rowOff>46892</xdr:rowOff>
    </xdr:from>
    <xdr:to>
      <xdr:col>5</xdr:col>
      <xdr:colOff>691661</xdr:colOff>
      <xdr:row>43</xdr:row>
      <xdr:rowOff>5861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A062F218-C41C-F937-3425-CDF7117C2F0A}"/>
            </a:ext>
          </a:extLst>
        </xdr:cNvPr>
        <xdr:cNvSpPr txBox="1"/>
      </xdr:nvSpPr>
      <xdr:spPr>
        <a:xfrm>
          <a:off x="23445" y="7385538"/>
          <a:ext cx="3956539" cy="52167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200" b="1"/>
            <a:t>The above report gives the GM% by</a:t>
          </a:r>
          <a:r>
            <a:rPr lang="en-IN" sz="1200" b="1" baseline="0"/>
            <a:t> diffferent sub codes with their quarter breakdown.</a:t>
          </a:r>
          <a:endParaRPr lang="en-IN" sz="1200" b="1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30480</xdr:colOff>
      <xdr:row>25</xdr:row>
      <xdr:rowOff>53340</xdr:rowOff>
    </xdr:from>
    <xdr:to>
      <xdr:col>2</xdr:col>
      <xdr:colOff>1706880</xdr:colOff>
      <xdr:row>29</xdr:row>
      <xdr:rowOff>144780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249BAFA7-DAEB-C4E3-0983-7D007DA1F6DA}"/>
            </a:ext>
          </a:extLst>
        </xdr:cNvPr>
        <xdr:cNvSpPr txBox="1"/>
      </xdr:nvSpPr>
      <xdr:spPr>
        <a:xfrm>
          <a:off x="30480" y="4655820"/>
          <a:ext cx="4922520" cy="8229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200" b="1"/>
            <a:t>The above table</a:t>
          </a:r>
          <a:r>
            <a:rPr lang="en-IN" sz="1200" b="1" baseline="0"/>
            <a:t> gives us the insights about the new  products which were introduced in year 2021 and their overall net sales in that year with filtering of division, region &amp; category wise.</a:t>
          </a:r>
          <a:endParaRPr lang="en-IN" sz="1200" b="1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14</xdr:row>
      <xdr:rowOff>76200</xdr:rowOff>
    </xdr:from>
    <xdr:to>
      <xdr:col>4</xdr:col>
      <xdr:colOff>289560</xdr:colOff>
      <xdr:row>20</xdr:row>
      <xdr:rowOff>83820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BE6F707-2C56-4704-53AA-590179E73922}"/>
            </a:ext>
          </a:extLst>
        </xdr:cNvPr>
        <xdr:cNvSpPr txBox="1"/>
      </xdr:nvSpPr>
      <xdr:spPr>
        <a:xfrm>
          <a:off x="0" y="2667000"/>
          <a:ext cx="4716780" cy="11049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200" b="1"/>
            <a:t>The above given table gives us the top 5 countries of atliq hardware with highest</a:t>
          </a:r>
          <a:r>
            <a:rPr lang="en-IN" sz="1200" b="1" baseline="0"/>
            <a:t> sales in year 2021.</a:t>
          </a:r>
        </a:p>
        <a:p>
          <a:r>
            <a:rPr lang="en-IN" sz="1200" b="1" baseline="0"/>
            <a:t> So from the above we can get the insight that india contributed the most in year 2021 followed by USA for the overall atliq hardware net sales.</a:t>
          </a:r>
          <a:endParaRPr lang="en-IN" sz="1200" b="1"/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259.820652662034" backgroundQuery="1" createdVersion="8" refreshedVersion="8" minRefreshableVersion="3" recordCount="0" supportSubquery="1" supportAdvancedDrill="1" xr:uid="{ABDEC1C2-4F2D-4C60-B05E-623ED828B326}">
  <cacheSource type="external" connectionId="10"/>
  <cacheFields count="9"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cogs]" caption="cogs" numFmtId="0" hierarchy="49" level="32767"/>
    <cacheField name="[dim_date].[FY].[FY]" caption="FY" numFmtId="0" hierarchy="7" level="1">
      <sharedItems containsSemiMixedTypes="0" containsString="0" containsNumber="1" containsInteger="1" minValue="2019" maxValue="2021" count="3">
        <n v="2019"/>
        <n v="2020"/>
        <n v="2021"/>
      </sharedItems>
    </cacheField>
    <cacheField name="[Measures].[net sales]" caption="net sales" numFmtId="0" hierarchy="41" level="32767"/>
    <cacheField name="[Measures].[gross margin]" caption="gross margin" numFmtId="0" hierarchy="50" level="32767"/>
    <cacheField name="[Measures].[GM%]" caption="GM%" numFmtId="0" hierarchy="5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5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FY]" caption="Sum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target 21]" caption="target 21" measure="1" displayFolder="" measureGroup="fact_sales_monthly" count="0"/>
    <cacheHierarchy uniqueName="[Measures].[21 -  target]" caption="21 - 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317.486166435185" backgroundQuery="1" createdVersion="8" refreshedVersion="8" minRefreshableVersion="3" recordCount="0" supportSubquery="1" supportAdvancedDrill="1" xr:uid="{09E88D15-5DAA-4E44-898C-2196130028B5}">
  <cacheSource type="external" connectionId="10"/>
  <cacheFields count="5"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Measures].[net sales 2021]" caption="net sales 2021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5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FY]" caption="Sum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target 21]" caption="target 21" measure="1" displayFolder="" measureGroup="fact_sales_monthly" count="0"/>
    <cacheHierarchy uniqueName="[Measures].[21 -  target]" caption="21 - 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259.862245601849" backgroundQuery="1" createdVersion="8" refreshedVersion="8" minRefreshableVersion="3" recordCount="0" supportSubquery="1" supportAdvancedDrill="1" xr:uid="{8AD19955-E78F-4F81-B313-8CE11B437044}">
  <cacheSource type="external" connectionId="10"/>
  <cacheFields count="11"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cogs]" caption="cogs" numFmtId="0" hierarchy="49" level="32767"/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41" level="32767"/>
    <cacheField name="[Measures].[gross margin]" caption="gross margin" numFmtId="0" hierarchy="50" level="32767"/>
    <cacheField name="[Measures].[GM%]" caption="GM%" numFmtId="0" hierarchy="51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5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FY]" caption="Sum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target 21]" caption="target 21" measure="1" displayFolder="" measureGroup="fact_sales_monthly" count="0"/>
    <cacheHierarchy uniqueName="[Measures].[21 -  target]" caption="21 - 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259.862668055554" backgroundQuery="1" createdVersion="8" refreshedVersion="8" minRefreshableVersion="3" recordCount="0" supportSubquery="1" supportAdvancedDrill="1" xr:uid="{A9342DDF-FB76-43A4-ACBF-3C936D78E720}">
  <cacheSource type="external" connectionId="10"/>
  <cacheFields count="11"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cogs]" caption="cogs" numFmtId="0" hierarchy="49" level="32767"/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41" level="32767"/>
    <cacheField name="[Measures].[gross margin]" caption="gross margin" numFmtId="0" hierarchy="50" level="32767"/>
    <cacheField name="[Measures].[GM%]" caption="GM%" numFmtId="0" hierarchy="51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5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FY]" caption="Sum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target 21]" caption="target 21" measure="1" displayFolder="" measureGroup="fact_sales_monthly" count="0"/>
    <cacheHierarchy uniqueName="[Measures].[21 -  target]" caption="21 - 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259.896581134257" backgroundQuery="1" createdVersion="8" refreshedVersion="8" minRefreshableVersion="3" recordCount="0" supportSubquery="1" supportAdvancedDrill="1" xr:uid="{92D946CA-39EE-4072-83CD-E55415FC9B25}">
  <cacheSource type="external" connectionId="10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12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41" level="32767"/>
    <cacheField name="[Measures].[cogs]" caption="cogs" numFmtId="0" hierarchy="49" level="32767"/>
    <cacheField name="[Measures].[gross margin]" caption="gross margin" numFmtId="0" hierarchy="50" level="32767"/>
    <cacheField name="[Measures].[GM%]" caption="GM%" numFmtId="0" hierarchy="51" level="32767"/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5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FY]" caption="Sum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target 21]" caption="target 21" measure="1" displayFolder="" measureGroup="fact_sales_monthly" count="0"/>
    <cacheHierarchy uniqueName="[Measures].[21 -  target]" caption="21 - 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259.907214583334" backgroundQuery="1" createdVersion="8" refreshedVersion="8" minRefreshableVersion="3" recordCount="0" supportSubquery="1" supportAdvancedDrill="1" xr:uid="{98685B16-4F25-4D0A-8FB0-A13513C5FFE8}">
  <cacheSource type="external" connectionId="10"/>
  <cacheFields count="4">
    <cacheField name="[dim_date].[FY].[FY]" caption="FY" numFmtId="0" hierarchy="7" level="1">
      <sharedItems containsSemiMixedTypes="0" containsNonDate="0" containsString="0"/>
    </cacheField>
    <cacheField name="[Measures].[GM%]" caption="GM%" numFmtId="0" hierarchy="51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5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FY]" caption="Sum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target 21]" caption="target 21" measure="1" displayFolder="" measureGroup="fact_sales_monthly" count="0"/>
    <cacheHierarchy uniqueName="[Measures].[21 -  target]" caption="21 - 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1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259.913558217595" backgroundQuery="1" createdVersion="8" refreshedVersion="8" minRefreshableVersion="3" recordCount="0" supportSubquery="1" supportAdvancedDrill="1" xr:uid="{658DA960-51DE-4636-9BD2-842DA5470442}">
  <cacheSource type="external" connectionId="10"/>
  <cacheFields count="4">
    <cacheField name="[dim_date].[FY].[FY]" caption="FY" numFmtId="0" hierarchy="7" level="1">
      <sharedItems containsSemiMixedTypes="0" containsNonDate="0" containsString="0"/>
    </cacheField>
    <cacheField name="[Measures].[GM%]" caption="GM%" numFmtId="0" hierarchy="51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5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FY]" caption="Sum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target 21]" caption="target 21" measure="1" displayFolder="" measureGroup="fact_sales_monthly" count="0"/>
    <cacheHierarchy uniqueName="[Measures].[21 -  target]" caption="21 - 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1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259.914004282407" backgroundQuery="1" createdVersion="8" refreshedVersion="8" minRefreshableVersion="3" recordCount="0" supportSubquery="1" supportAdvancedDrill="1" xr:uid="{DB8979EE-9E25-42F5-B328-B0AFB787EFAF}">
  <cacheSource type="external" connectionId="10"/>
  <cacheFields count="4">
    <cacheField name="[dim_date].[FY].[FY]" caption="FY" numFmtId="0" hierarchy="7" level="1">
      <sharedItems containsSemiMixedTypes="0" containsNonDate="0" containsString="0"/>
    </cacheField>
    <cacheField name="[Measures].[GM%]" caption="GM%" numFmtId="0" hierarchy="51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5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FY]" caption="Sum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target 21]" caption="target 21" measure="1" displayFolder="" measureGroup="fact_sales_monthly" count="0"/>
    <cacheHierarchy uniqueName="[Measures].[21 -  target]" caption="21 - 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1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316.918615972223" backgroundQuery="1" createdVersion="8" refreshedVersion="8" minRefreshableVersion="3" recordCount="0" supportSubquery="1" supportAdvancedDrill="1" xr:uid="{38E1CCA0-4F9D-4697-ACC2-DEBA86D474D7}">
  <cacheSource type="external" connectionId="10"/>
  <cacheFields count="5">
    <cacheField name="[dim_market].[region].[region]" caption="region" numFmtId="0" hierarchy="13" level="1">
      <sharedItems containsSemiMixedTypes="0" containsNonDate="0" containsString="0"/>
    </cacheField>
    <cacheField name="[Measures].[net sales 2021]" caption="net sales 2021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5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FY]" caption="Sum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1"/>
      </fieldsUsage>
    </cacheHierarchy>
    <cacheHierarchy uniqueName="[Measures].[target 21]" caption="target 21" measure="1" displayFolder="" measureGroup="fact_sales_monthly" count="0"/>
    <cacheHierarchy uniqueName="[Measures].[21 -  target]" caption="21 - 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316.927711458331" backgroundQuery="1" createdVersion="8" refreshedVersion="8" minRefreshableVersion="3" recordCount="0" supportSubquery="1" supportAdvancedDrill="1" xr:uid="{B793A011-4D2A-4440-B448-150B0AF4EC3C}">
  <cacheSource type="external" connectionId="10"/>
  <cacheFields count="11">
    <cacheField name="[dim_product].[division].[division]" caption="division" numFmtId="0" hierarchy="15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cogs]" caption="cogs" numFmtId="0" hierarchy="49" level="32767"/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41" level="32767"/>
    <cacheField name="[Measures].[gross margin]" caption="gross margin" numFmtId="0" hierarchy="50" level="32767"/>
    <cacheField name="[Measures].[GM%]" caption="GM%" numFmtId="0" hierarchy="51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5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FY]" caption="Sum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target 21]" caption="target 21" measure="1" displayFolder="" measureGroup="fact_sales_monthly" count="0"/>
    <cacheHierarchy uniqueName="[Measures].[21 -  target]" caption="21 - 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1B9249-6413-4120-B143-EDAAA8A63348}" name="PivotTable1" cacheId="11" dataOnRows="1" applyNumberFormats="0" applyBorderFormats="0" applyFontFormats="0" applyPatternFormats="0" applyAlignmentFormats="0" applyWidthHeightFormats="1" dataCaption="Metrics" tag="75551486-b44e-4c6d-8997-bf49cd45cb40" updatedVersion="8" minRefreshableVersion="3" rowGrandTotals="0" colGrandTotals="0" itemPrintTitles="1" createdVersion="8" indent="0" outline="1" outlineData="1" multipleFieldFilters="0" rowHeaderCaption="Country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0" hier="15" name="[dim_product].[division].[All]" cap="All"/>
    <pageField fld="1" hier="13" name="[dim_market].[region].[All]" cap="All"/>
    <pageField fld="8" hier="1" name="[dim_customer].[customer].[All]" cap="All"/>
    <pageField fld="2" hier="11" name="[dim_market].[market].[All]" cap="All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4" baseItem="0" numFmtId="165"/>
  </dataFields>
  <formats count="23">
    <format dxfId="218">
      <pivotArea type="all" dataOnly="0" outline="0" fieldPosition="0"/>
    </format>
    <format dxfId="217">
      <pivotArea grandRow="1" outline="0" collapsedLevelsAreSubtotals="1" fieldPosition="0"/>
    </format>
    <format dxfId="216">
      <pivotArea dataOnly="0" labelOnly="1" grandRow="1" outline="0" fieldPosition="0"/>
    </format>
    <format dxfId="215">
      <pivotArea grandRow="1" outline="0" collapsedLevelsAreSubtotals="1" fieldPosition="0"/>
    </format>
    <format dxfId="214">
      <pivotArea dataOnly="0" labelOnly="1" grandRow="1" outline="0" fieldPosition="0"/>
    </format>
    <format dxfId="213">
      <pivotArea dataOnly="0" labelOnly="1" grandRow="1" outline="0" fieldPosition="0"/>
    </format>
    <format dxfId="212">
      <pivotArea field="2" type="button" dataOnly="0" labelOnly="1" outline="0" axis="axisPage" fieldPosition="3"/>
    </format>
    <format dxfId="211">
      <pivotArea field="2" type="button" dataOnly="0" labelOnly="1" outline="0" axis="axisPage" fieldPosition="3"/>
    </format>
    <format dxfId="210">
      <pivotArea field="2" type="button" dataOnly="0" labelOnly="1" outline="0" axis="axisPage" fieldPosition="3"/>
    </format>
    <format dxfId="209">
      <pivotArea grandRow="1" outline="0" collapsedLevelsAreSubtotals="1" fieldPosition="0"/>
    </format>
    <format dxfId="208">
      <pivotArea field="2" type="button" dataOnly="0" labelOnly="1" outline="0" axis="axisPage" fieldPosition="3"/>
    </format>
    <format dxfId="207">
      <pivotArea outline="0" fieldPosition="0">
        <references count="1">
          <reference field="4294967294" count="1">
            <x v="0"/>
          </reference>
        </references>
      </pivotArea>
    </format>
    <format dxfId="206">
      <pivotArea outline="0" fieldPosition="0">
        <references count="1">
          <reference field="4294967294" count="1">
            <x v="1"/>
          </reference>
        </references>
      </pivotArea>
    </format>
    <format dxfId="205">
      <pivotArea outline="0" fieldPosition="0">
        <references count="1">
          <reference field="4294967294" count="1">
            <x v="2"/>
          </reference>
        </references>
      </pivotArea>
    </format>
    <format dxfId="204">
      <pivotArea field="-2" type="button" dataOnly="0" labelOnly="1" outline="0" axis="axisRow" fieldPosition="0"/>
    </format>
    <format dxfId="203">
      <pivotArea dataOnly="0" labelOnly="1" fieldPosition="0">
        <references count="1">
          <reference field="4" count="0"/>
        </references>
      </pivotArea>
    </format>
    <format dxfId="202">
      <pivotArea field="-2" type="button" dataOnly="0" labelOnly="1" outline="0" axis="axisRow" fieldPosition="0"/>
    </format>
    <format dxfId="201">
      <pivotArea dataOnly="0" labelOnly="1" fieldPosition="0">
        <references count="1">
          <reference field="4" count="0"/>
        </references>
      </pivotArea>
    </format>
    <format dxfId="200">
      <pivotArea field="-2" type="button" dataOnly="0" labelOnly="1" outline="0" axis="axisRow" fieldPosition="0"/>
    </format>
    <format dxfId="199">
      <pivotArea dataOnly="0" labelOnly="1" fieldPosition="0">
        <references count="1">
          <reference field="4" count="0"/>
        </references>
      </pivotArea>
    </format>
    <format dxfId="198">
      <pivotArea outline="0" fieldPosition="0">
        <references count="1">
          <reference field="4294967294" count="1">
            <x v="3"/>
          </reference>
        </references>
      </pivotArea>
    </format>
    <format dxfId="197">
      <pivotArea field="4" type="button" dataOnly="0" labelOnly="1" outline="0" axis="axisCol" fieldPosition="0"/>
    </format>
    <format dxfId="19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0628DC-ACA0-44E9-84C8-5237300C30EC}" name="PivotTable1" cacheId="18" applyNumberFormats="0" applyBorderFormats="0" applyFontFormats="0" applyPatternFormats="0" applyAlignmentFormats="0" applyWidthHeightFormats="1" dataCaption="Values" tag="60c76ab6-eac2-4701-bd87-012e713991c8" updatedVersion="8" minRefreshableVersion="3" useAutoFormatting="1" itemPrintTitles="1" createdVersion="8" indent="0" outline="1" outlineData="1" multipleFieldFilters="0" rowHeaderCaption="Country">
  <location ref="A7:B13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0" hier="13" name="[dim_market].[region].[All]" cap="All"/>
    <pageField fld="2" hier="1" name="[dim_customer].[customer].[All]" cap="All"/>
  </pageFields>
  <dataFields count="1">
    <dataField fld="1" subtotal="count" baseField="0" baseItem="0" numFmtId="164"/>
  </dataFields>
  <formats count="18">
    <format dxfId="236">
      <pivotArea type="all" dataOnly="0" outline="0" fieldPosition="0"/>
    </format>
    <format dxfId="235">
      <pivotArea grandRow="1" outline="0" collapsedLevelsAreSubtotals="1" fieldPosition="0"/>
    </format>
    <format dxfId="234">
      <pivotArea dataOnly="0" labelOnly="1" grandRow="1" outline="0" fieldPosition="0"/>
    </format>
    <format dxfId="233">
      <pivotArea grandRow="1" outline="0" collapsedLevelsAreSubtotals="1" fieldPosition="0"/>
    </format>
    <format dxfId="232">
      <pivotArea dataOnly="0" labelOnly="1" grandRow="1" outline="0" fieldPosition="0"/>
    </format>
    <format dxfId="231">
      <pivotArea dataOnly="0" labelOnly="1" grandRow="1" outline="0" fieldPosition="0"/>
    </format>
    <format dxfId="2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7">
      <pivotArea grandRow="1" outline="0" collapsedLevelsAreSubtotals="1" fieldPosition="0"/>
    </format>
    <format dxfId="226">
      <pivotArea field="3" type="button" dataOnly="0" labelOnly="1" outline="0"/>
    </format>
    <format dxfId="225">
      <pivotArea type="all" dataOnly="0" outline="0" fieldPosition="0"/>
    </format>
    <format dxfId="224">
      <pivotArea type="all" dataOnly="0" outline="0" fieldPosition="0"/>
    </format>
    <format dxfId="223">
      <pivotArea type="all" dataOnly="0" outline="0" fieldPosition="0"/>
    </format>
    <format dxfId="222">
      <pivotArea grandRow="1" outline="0" collapsedLevelsAreSubtotals="1" fieldPosition="0"/>
    </format>
    <format dxfId="221">
      <pivotArea dataOnly="0" labelOnly="1" grandRow="1" outline="0" fieldPosition="0"/>
    </format>
    <format dxfId="220">
      <pivotArea field="4" type="button" dataOnly="0" labelOnly="1" outline="0" axis="axisRow" fieldPosition="0"/>
    </format>
    <format dxfId="219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3" type="count" id="1" iMeasureHier="48">
      <autoFilter ref="A1">
        <filterColumn colId="0">
          <top10 val="10" filterVal="10"/>
        </filterColumn>
      </autoFilter>
    </filter>
    <filter fld="4" type="count" id="2" iMeasureHier="44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AE20B4-8AF5-46B2-ADF4-952431C0F929}" name="PivotTable4" cacheId="13" dataOnRows="1" applyNumberFormats="0" applyBorderFormats="0" applyFontFormats="0" applyPatternFormats="0" applyAlignmentFormats="0" applyWidthHeightFormats="1" dataCaption="Metrics" tag="828f92a8-36c6-4baf-acea-3383c24b5858" updatedVersion="8" minRefreshableVersion="3" subtotalHiddenItems="1" rowGrandTotals="0" itemPrintTitles="1" createdVersion="8" indent="0" outline="1" outlineData="1" multipleFieldFilters="0" rowHeaderCaption="Country" colHeaderCaption="Quarters">
  <location ref="B44:O5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5" name="[dim_product].[division].[All]" cap="All"/>
    <pageField fld="2" hier="11" name="[dim_market].[market].[All]" cap="All"/>
    <pageField fld="8" hier="1" name="[dim_customer].[customer].[All]" cap="All"/>
    <pageField fld="4" hier="7" name="[dim_date].[FY].&amp;[2.021E3]" cap="2021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4" baseItem="0" numFmtId="165"/>
  </dataFields>
  <formats count="30">
    <format dxfId="135">
      <pivotArea type="all" dataOnly="0" outline="0" fieldPosition="0"/>
    </format>
    <format dxfId="134">
      <pivotArea grandRow="1" outline="0" collapsedLevelsAreSubtotals="1" fieldPosition="0"/>
    </format>
    <format dxfId="133">
      <pivotArea dataOnly="0" labelOnly="1" grandRow="1" outline="0" fieldPosition="0"/>
    </format>
    <format dxfId="132">
      <pivotArea grandRow="1" outline="0" collapsedLevelsAreSubtotals="1" fieldPosition="0"/>
    </format>
    <format dxfId="131">
      <pivotArea dataOnly="0" labelOnly="1" grandRow="1" outline="0" fieldPosition="0"/>
    </format>
    <format dxfId="130">
      <pivotArea dataOnly="0" labelOnly="1" grandRow="1" outline="0" fieldPosition="0"/>
    </format>
    <format dxfId="129">
      <pivotArea field="2" type="button" dataOnly="0" labelOnly="1" outline="0" axis="axisPage" fieldPosition="2"/>
    </format>
    <format dxfId="128">
      <pivotArea field="2" type="button" dataOnly="0" labelOnly="1" outline="0" axis="axisPage" fieldPosition="2"/>
    </format>
    <format dxfId="127">
      <pivotArea field="2" type="button" dataOnly="0" labelOnly="1" outline="0" axis="axisPage" fieldPosition="2"/>
    </format>
    <format dxfId="126">
      <pivotArea grandRow="1" outline="0" collapsedLevelsAreSubtotals="1" fieldPosition="0"/>
    </format>
    <format dxfId="125">
      <pivotArea field="2" type="button" dataOnly="0" labelOnly="1" outline="0" axis="axisPage" fieldPosition="2"/>
    </format>
    <format dxfId="124">
      <pivotArea outline="0" fieldPosition="0">
        <references count="1">
          <reference field="4294967294" count="1">
            <x v="0"/>
          </reference>
        </references>
      </pivotArea>
    </format>
    <format dxfId="123">
      <pivotArea outline="0" fieldPosition="0">
        <references count="1">
          <reference field="4294967294" count="1">
            <x v="1"/>
          </reference>
        </references>
      </pivotArea>
    </format>
    <format dxfId="122">
      <pivotArea outline="0" fieldPosition="0">
        <references count="1">
          <reference field="4294967294" count="1">
            <x v="2"/>
          </reference>
        </references>
      </pivotArea>
    </format>
    <format dxfId="121">
      <pivotArea field="-2" type="button" dataOnly="0" labelOnly="1" outline="0" axis="axisRow" fieldPosition="0"/>
    </format>
    <format dxfId="120">
      <pivotArea dataOnly="0" labelOnly="1" fieldPosition="0">
        <references count="1">
          <reference field="4" count="0"/>
        </references>
      </pivotArea>
    </format>
    <format dxfId="119">
      <pivotArea dataOnly="0" labelOnly="1" fieldPosition="0">
        <references count="1">
          <reference field="4" count="0"/>
        </references>
      </pivotArea>
    </format>
    <format dxfId="118">
      <pivotArea dataOnly="0" labelOnly="1" fieldPosition="0">
        <references count="1">
          <reference field="4" count="0"/>
        </references>
      </pivotArea>
    </format>
    <format dxfId="117">
      <pivotArea outline="0" fieldPosition="0">
        <references count="1">
          <reference field="4294967294" count="1">
            <x v="3"/>
          </reference>
        </references>
      </pivotArea>
    </format>
    <format dxfId="116">
      <pivotArea field="4" type="button" dataOnly="0" labelOnly="1" outline="0" axis="axisPage" fieldPosition="4"/>
    </format>
    <format dxfId="1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4">
      <pivotArea field="9" type="button" dataOnly="0" labelOnly="1" outline="0" axis="axisCol" fieldPosition="1"/>
    </format>
    <format dxfId="113">
      <pivotArea field="-2" type="button" dataOnly="0" labelOnly="1" outline="0" axis="axisRow" fieldPosition="0"/>
    </format>
    <format dxfId="112">
      <pivotArea dataOnly="0" labelOnly="1" fieldPosition="0">
        <references count="1">
          <reference field="9" count="8">
            <x v="0"/>
            <x v="1"/>
            <x v="2"/>
            <x v="3"/>
            <x v="4"/>
            <x v="5"/>
            <x v="6"/>
            <x v="7"/>
          </reference>
        </references>
      </pivotArea>
    </format>
    <format dxfId="111">
      <pivotArea field="-2" type="button" dataOnly="0" labelOnly="1" outline="0" axis="axisRow" fieldPosition="0"/>
    </format>
    <format dxfId="110">
      <pivotArea dataOnly="0" labelOnly="1" fieldPosition="0">
        <references count="1">
          <reference field="9" count="0"/>
        </references>
      </pivotArea>
    </format>
    <format dxfId="109">
      <pivotArea dataOnly="0" labelOnly="1" fieldPosition="0">
        <references count="1">
          <reference field="9" count="0"/>
        </references>
      </pivotArea>
    </format>
    <format dxfId="108">
      <pivotArea dataOnly="0" labelOnly="1" grandCol="1" outline="0" fieldPosition="0"/>
    </format>
    <format dxfId="107">
      <pivotArea dataOnly="0" labelOnly="1" fieldPosition="0">
        <references count="1">
          <reference field="9" count="0"/>
        </references>
      </pivotArea>
    </format>
    <format dxfId="106">
      <pivotArea dataOnly="0" labelOnly="1" grandCol="1" outline="0" fieldPosition="0"/>
    </format>
  </formats>
  <conditionalFormats count="3">
    <conditionalFormat priority="5">
      <pivotAreas count="1">
        <pivotArea type="data" collapsedLevelsAreSubtotals="1" fieldPosition="0">
          <references count="2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0C2C13-492F-473C-AC14-79E3A15D856E}" name="PivotTable3" cacheId="12" dataOnRows="1" applyNumberFormats="0" applyBorderFormats="0" applyFontFormats="0" applyPatternFormats="0" applyAlignmentFormats="0" applyWidthHeightFormats="1" dataCaption="Metrics" tag="28562ae3-73f4-4aff-96f6-b6fc64a59205" updatedVersion="8" minRefreshableVersion="3" subtotalHiddenItems="1" rowGrandTotals="0" itemPrintTitles="1" createdVersion="8" indent="0" outline="1" outlineData="1" multipleFieldFilters="0" rowHeaderCaption="Country" colHeaderCaption="Quarters">
  <location ref="B26:O32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5" name="[dim_product].[division].[All]" cap="All"/>
    <pageField fld="2" hier="11" name="[dim_market].[market].[All]" cap="All"/>
    <pageField fld="8" hier="1" name="[dim_customer].[customer].[All]" cap="All"/>
    <pageField fld="4" hier="7" name="[dim_date].[FY].&amp;[2.02E3]" cap="2020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4" baseItem="0" numFmtId="165"/>
  </dataFields>
  <formats count="30">
    <format dxfId="165">
      <pivotArea type="all" dataOnly="0" outline="0" fieldPosition="0"/>
    </format>
    <format dxfId="164">
      <pivotArea grandRow="1" outline="0" collapsedLevelsAreSubtotals="1" fieldPosition="0"/>
    </format>
    <format dxfId="163">
      <pivotArea dataOnly="0" labelOnly="1" grandRow="1" outline="0" fieldPosition="0"/>
    </format>
    <format dxfId="162">
      <pivotArea grandRow="1" outline="0" collapsedLevelsAreSubtotals="1" fieldPosition="0"/>
    </format>
    <format dxfId="161">
      <pivotArea dataOnly="0" labelOnly="1" grandRow="1" outline="0" fieldPosition="0"/>
    </format>
    <format dxfId="160">
      <pivotArea dataOnly="0" labelOnly="1" grandRow="1" outline="0" fieldPosition="0"/>
    </format>
    <format dxfId="159">
      <pivotArea field="2" type="button" dataOnly="0" labelOnly="1" outline="0" axis="axisPage" fieldPosition="2"/>
    </format>
    <format dxfId="158">
      <pivotArea field="2" type="button" dataOnly="0" labelOnly="1" outline="0" axis="axisPage" fieldPosition="2"/>
    </format>
    <format dxfId="157">
      <pivotArea field="2" type="button" dataOnly="0" labelOnly="1" outline="0" axis="axisPage" fieldPosition="2"/>
    </format>
    <format dxfId="156">
      <pivotArea grandRow="1" outline="0" collapsedLevelsAreSubtotals="1" fieldPosition="0"/>
    </format>
    <format dxfId="155">
      <pivotArea field="2" type="button" dataOnly="0" labelOnly="1" outline="0" axis="axisPage" fieldPosition="2"/>
    </format>
    <format dxfId="154">
      <pivotArea outline="0" fieldPosition="0">
        <references count="1">
          <reference field="4294967294" count="1">
            <x v="0"/>
          </reference>
        </references>
      </pivotArea>
    </format>
    <format dxfId="153">
      <pivotArea outline="0" fieldPosition="0">
        <references count="1">
          <reference field="4294967294" count="1">
            <x v="1"/>
          </reference>
        </references>
      </pivotArea>
    </format>
    <format dxfId="152">
      <pivotArea outline="0" fieldPosition="0">
        <references count="1">
          <reference field="4294967294" count="1">
            <x v="2"/>
          </reference>
        </references>
      </pivotArea>
    </format>
    <format dxfId="151">
      <pivotArea field="-2" type="button" dataOnly="0" labelOnly="1" outline="0" axis="axisRow" fieldPosition="0"/>
    </format>
    <format dxfId="150">
      <pivotArea dataOnly="0" labelOnly="1" fieldPosition="0">
        <references count="1">
          <reference field="4" count="0"/>
        </references>
      </pivotArea>
    </format>
    <format dxfId="149">
      <pivotArea dataOnly="0" labelOnly="1" fieldPosition="0">
        <references count="1">
          <reference field="4" count="0"/>
        </references>
      </pivotArea>
    </format>
    <format dxfId="148">
      <pivotArea dataOnly="0" labelOnly="1" fieldPosition="0">
        <references count="1">
          <reference field="4" count="0"/>
        </references>
      </pivotArea>
    </format>
    <format dxfId="147">
      <pivotArea outline="0" fieldPosition="0">
        <references count="1">
          <reference field="4294967294" count="1">
            <x v="3"/>
          </reference>
        </references>
      </pivotArea>
    </format>
    <format dxfId="146">
      <pivotArea field="4" type="button" dataOnly="0" labelOnly="1" outline="0" axis="axisPage" fieldPosition="4"/>
    </format>
    <format dxfId="1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4">
      <pivotArea field="9" type="button" dataOnly="0" labelOnly="1" outline="0" axis="axisCol" fieldPosition="1"/>
    </format>
    <format dxfId="143">
      <pivotArea field="-2" type="button" dataOnly="0" labelOnly="1" outline="0" axis="axisRow" fieldPosition="0"/>
    </format>
    <format dxfId="142">
      <pivotArea dataOnly="0" labelOnly="1" fieldPosition="0">
        <references count="1">
          <reference field="9" count="8">
            <x v="0"/>
            <x v="1"/>
            <x v="2"/>
            <x v="3"/>
            <x v="4"/>
            <x v="5"/>
            <x v="6"/>
            <x v="7"/>
          </reference>
        </references>
      </pivotArea>
    </format>
    <format dxfId="141">
      <pivotArea field="-2" type="button" dataOnly="0" labelOnly="1" outline="0" axis="axisRow" fieldPosition="0"/>
    </format>
    <format dxfId="140">
      <pivotArea dataOnly="0" labelOnly="1" fieldPosition="0">
        <references count="1">
          <reference field="9" count="0"/>
        </references>
      </pivotArea>
    </format>
    <format dxfId="139">
      <pivotArea dataOnly="0" labelOnly="1" fieldPosition="0">
        <references count="1">
          <reference field="9" count="0"/>
        </references>
      </pivotArea>
    </format>
    <format dxfId="138">
      <pivotArea dataOnly="0" labelOnly="1" grandCol="1" outline="0" fieldPosition="0"/>
    </format>
    <format dxfId="137">
      <pivotArea dataOnly="0" labelOnly="1" fieldPosition="0">
        <references count="1">
          <reference field="9" count="0"/>
        </references>
      </pivotArea>
    </format>
    <format dxfId="136">
      <pivotArea dataOnly="0" labelOnly="1" grandCol="1" outline="0" fieldPosition="0"/>
    </format>
  </formats>
  <conditionalFormats count="3">
    <conditionalFormat priority="8">
      <pivotAreas count="1">
        <pivotArea type="data" collapsedLevelsAreSubtotals="1" fieldPosition="0">
          <references count="2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E47F5A-057E-4C93-AD1D-CC6A71D4441C}" name="PivotTable1" cacheId="20" dataOnRows="1" applyNumberFormats="0" applyBorderFormats="0" applyFontFormats="0" applyPatternFormats="0" applyAlignmentFormats="0" applyWidthHeightFormats="1" dataCaption="Metrics" tag="df90f003-a3b5-421a-b6e4-2d5b91f3513f" updatedVersion="8" minRefreshableVersion="3" subtotalHiddenItems="1" rowGrandTotals="0" itemPrintTitles="1" createdVersion="8" indent="0" outline="1" outlineData="1" multipleFieldFilters="0" rowHeaderCaption="Country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5" name="[dim_product].[division].[All]" cap="All"/>
    <pageField fld="2" hier="11" name="[dim_market].[market].[All]" cap="All"/>
    <pageField fld="8" hier="1" name="[dim_customer].[customer].[All]" cap="All"/>
    <pageField fld="4" hier="7" name="[dim_date].[FY].&amp;[2.019E3]" cap="2019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4" baseItem="0" numFmtId="165"/>
  </dataFields>
  <formats count="30">
    <format dxfId="195">
      <pivotArea type="all" dataOnly="0" outline="0" fieldPosition="0"/>
    </format>
    <format dxfId="194">
      <pivotArea grandRow="1" outline="0" collapsedLevelsAreSubtotals="1" fieldPosition="0"/>
    </format>
    <format dxfId="193">
      <pivotArea dataOnly="0" labelOnly="1" grandRow="1" outline="0" fieldPosition="0"/>
    </format>
    <format dxfId="192">
      <pivotArea grandRow="1" outline="0" collapsedLevelsAreSubtotals="1" fieldPosition="0"/>
    </format>
    <format dxfId="191">
      <pivotArea dataOnly="0" labelOnly="1" grandRow="1" outline="0" fieldPosition="0"/>
    </format>
    <format dxfId="190">
      <pivotArea dataOnly="0" labelOnly="1" grandRow="1" outline="0" fieldPosition="0"/>
    </format>
    <format dxfId="189">
      <pivotArea field="2" type="button" dataOnly="0" labelOnly="1" outline="0" axis="axisPage" fieldPosition="2"/>
    </format>
    <format dxfId="188">
      <pivotArea field="2" type="button" dataOnly="0" labelOnly="1" outline="0" axis="axisPage" fieldPosition="2"/>
    </format>
    <format dxfId="187">
      <pivotArea field="2" type="button" dataOnly="0" labelOnly="1" outline="0" axis="axisPage" fieldPosition="2"/>
    </format>
    <format dxfId="186">
      <pivotArea grandRow="1" outline="0" collapsedLevelsAreSubtotals="1" fieldPosition="0"/>
    </format>
    <format dxfId="185">
      <pivotArea field="2" type="button" dataOnly="0" labelOnly="1" outline="0" axis="axisPage" fieldPosition="2"/>
    </format>
    <format dxfId="184">
      <pivotArea outline="0" fieldPosition="0">
        <references count="1">
          <reference field="4294967294" count="1">
            <x v="0"/>
          </reference>
        </references>
      </pivotArea>
    </format>
    <format dxfId="183">
      <pivotArea outline="0" fieldPosition="0">
        <references count="1">
          <reference field="4294967294" count="1">
            <x v="1"/>
          </reference>
        </references>
      </pivotArea>
    </format>
    <format dxfId="182">
      <pivotArea outline="0" fieldPosition="0">
        <references count="1">
          <reference field="4294967294" count="1">
            <x v="2"/>
          </reference>
        </references>
      </pivotArea>
    </format>
    <format dxfId="181">
      <pivotArea field="-2" type="button" dataOnly="0" labelOnly="1" outline="0" axis="axisRow" fieldPosition="0"/>
    </format>
    <format dxfId="180">
      <pivotArea dataOnly="0" labelOnly="1" fieldPosition="0">
        <references count="1">
          <reference field="4" count="0"/>
        </references>
      </pivotArea>
    </format>
    <format dxfId="179">
      <pivotArea dataOnly="0" labelOnly="1" fieldPosition="0">
        <references count="1">
          <reference field="4" count="0"/>
        </references>
      </pivotArea>
    </format>
    <format dxfId="178">
      <pivotArea dataOnly="0" labelOnly="1" fieldPosition="0">
        <references count="1">
          <reference field="4" count="0"/>
        </references>
      </pivotArea>
    </format>
    <format dxfId="177">
      <pivotArea outline="0" fieldPosition="0">
        <references count="1">
          <reference field="4294967294" count="1">
            <x v="3"/>
          </reference>
        </references>
      </pivotArea>
    </format>
    <format dxfId="176">
      <pivotArea field="4" type="button" dataOnly="0" labelOnly="1" outline="0" axis="axisPage" fieldPosition="4"/>
    </format>
    <format dxfId="1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4">
      <pivotArea field="9" type="button" dataOnly="0" labelOnly="1" outline="0" axis="axisCol" fieldPosition="1"/>
    </format>
    <format dxfId="173">
      <pivotArea field="-2" type="button" dataOnly="0" labelOnly="1" outline="0" axis="axisRow" fieldPosition="0"/>
    </format>
    <format dxfId="172">
      <pivotArea dataOnly="0" labelOnly="1" fieldPosition="0">
        <references count="1">
          <reference field="9" count="8">
            <x v="0"/>
            <x v="1"/>
            <x v="2"/>
            <x v="3"/>
            <x v="4"/>
            <x v="5"/>
            <x v="6"/>
            <x v="7"/>
          </reference>
        </references>
      </pivotArea>
    </format>
    <format dxfId="171">
      <pivotArea field="-2" type="button" dataOnly="0" labelOnly="1" outline="0" axis="axisRow" fieldPosition="0"/>
    </format>
    <format dxfId="170">
      <pivotArea dataOnly="0" labelOnly="1" fieldPosition="0">
        <references count="1">
          <reference field="9" count="0"/>
        </references>
      </pivotArea>
    </format>
    <format dxfId="169">
      <pivotArea dataOnly="0" labelOnly="1" fieldPosition="0">
        <references count="1">
          <reference field="9" count="0"/>
        </references>
      </pivotArea>
    </format>
    <format dxfId="168">
      <pivotArea dataOnly="0" labelOnly="1" grandCol="1" outline="0" fieldPosition="0"/>
    </format>
    <format dxfId="167">
      <pivotArea dataOnly="0" labelOnly="1" fieldPosition="0">
        <references count="1">
          <reference field="9" count="0"/>
        </references>
      </pivotArea>
    </format>
    <format dxfId="166">
      <pivotArea dataOnly="0" labelOnly="1" grandCol="1" outline="0" fieldPosition="0"/>
    </format>
  </formats>
  <conditionalFormats count="3">
    <conditionalFormat priority="11">
      <pivotAreas count="1">
        <pivotArea type="data" collapsedLevelsAreSubtotals="1" fieldPosition="0">
          <references count="2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4C0D61-6D3B-4FBD-869B-E25AE1901243}" name="PivotTable1" cacheId="14" applyNumberFormats="0" applyBorderFormats="0" applyFontFormats="0" applyPatternFormats="0" applyAlignmentFormats="0" applyWidthHeightFormats="1" dataCaption="Metrics" tag="07d93762-8b9e-4efb-9c1b-a40fcf4dc162" updatedVersion="8" minRefreshableVersion="3" rowGrandTotals="0" colGrandTotals="0" itemPrintTitles="1" createdVersion="8" indent="0" outline="1" outlineData="1" multipleFieldFilters="0" rowHeaderCaption="Country" colHeaderCaption="Fiscal years">
  <location ref="B7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2" hier="12" name="[dim_market].[sub_zone].[All]" cap="All"/>
    <pageField fld="3" hier="7" name="[dim_date].[FY].&amp;[2.021E3]" cap="2021"/>
  </pageFields>
  <dataFields count="4">
    <dataField fld="4" subtotal="count" baseField="1" baseItem="0" numFmtId="164"/>
    <dataField fld="5" subtotal="count" baseField="1" baseItem="0" numFmtId="164"/>
    <dataField fld="6" subtotal="count" baseField="1" baseItem="0" numFmtId="164"/>
    <dataField fld="7" subtotal="count" baseField="1" baseItem="0" numFmtId="165"/>
  </dataFields>
  <formats count="25">
    <format dxfId="105">
      <pivotArea type="all" dataOnly="0" outline="0" fieldPosition="0"/>
    </format>
    <format dxfId="104">
      <pivotArea grandRow="1" outline="0" collapsedLevelsAreSubtotals="1" fieldPosition="0"/>
    </format>
    <format dxfId="103">
      <pivotArea dataOnly="0" labelOnly="1" grandRow="1" outline="0" fieldPosition="0"/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dataOnly="0" labelOnly="1" grandRow="1" outline="0" fieldPosition="0"/>
    </format>
    <format dxfId="99">
      <pivotArea field="1" type="button" dataOnly="0" labelOnly="1" outline="0" axis="axisRow" fieldPosition="0"/>
    </format>
    <format dxfId="98">
      <pivotArea field="1" type="button" dataOnly="0" labelOnly="1" outline="0" axis="axisRow" fieldPosition="0"/>
    </format>
    <format dxfId="97">
      <pivotArea field="1" type="button" dataOnly="0" labelOnly="1" outline="0" axis="axisRow" fieldPosition="0"/>
    </format>
    <format dxfId="96">
      <pivotArea grandRow="1" outline="0" collapsedLevelsAreSubtotals="1" fieldPosition="0"/>
    </format>
    <format dxfId="95">
      <pivotArea field="-2" type="button" dataOnly="0" labelOnly="1" outline="0" axis="axisCol" fieldPosition="0"/>
    </format>
    <format dxfId="94">
      <pivotArea field="-2" type="button" dataOnly="0" labelOnly="1" outline="0" axis="axisCol" fieldPosition="0"/>
    </format>
    <format dxfId="93">
      <pivotArea field="-2" type="button" dataOnly="0" labelOnly="1" outline="0" axis="axisCol" fieldPosition="0"/>
    </format>
    <format dxfId="92">
      <pivotArea field="1" type="button" dataOnly="0" labelOnly="1" outline="0" axis="axisRow" fieldPosition="0"/>
    </format>
    <format dxfId="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0">
      <pivotArea outline="0" fieldPosition="0">
        <references count="1">
          <reference field="4294967294" count="1">
            <x v="0"/>
          </reference>
        </references>
      </pivotArea>
    </format>
    <format dxfId="89">
      <pivotArea outline="0" fieldPosition="0">
        <references count="1">
          <reference field="4294967294" count="1">
            <x v="1"/>
          </reference>
        </references>
      </pivotArea>
    </format>
    <format dxfId="88">
      <pivotArea outline="0" fieldPosition="0">
        <references count="1">
          <reference field="4294967294" count="1">
            <x v="2"/>
          </reference>
        </references>
      </pivotArea>
    </format>
    <format dxfId="87">
      <pivotArea outline="0" fieldPosition="0">
        <references count="1">
          <reference field="4294967294" count="1">
            <x v="3"/>
          </reference>
        </references>
      </pivotArea>
    </format>
    <format dxfId="86">
      <pivotArea field="1" type="button" dataOnly="0" labelOnly="1" outline="0" axis="axisRow" fieldPosition="0"/>
    </format>
    <format dxfId="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4">
      <pivotArea field="1" type="button" dataOnly="0" labelOnly="1" outline="0" axis="axisRow" fieldPosition="0"/>
    </format>
    <format dxfId="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2">
      <pivotArea field="1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2" selected="0">
              <x v="1"/>
              <x v="2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618D47-2892-44CA-966D-441647C9B46E}" name="PivotTable8" cacheId="17" dataOnRows="1" applyNumberFormats="0" applyBorderFormats="0" applyFontFormats="0" applyPatternFormats="0" applyAlignmentFormats="0" applyWidthHeightFormats="1" dataCaption="Metrics" tag="54ef21dd-bd7f-4631-a940-39996aff6125" updatedVersion="8" minRefreshableVersion="3" subtotalHiddenItems="1" rowGrandTotals="0" itemPrintTitles="1" createdVersion="8" indent="0" outline="1" outlineData="1" multipleFieldFilters="0" rowHeaderCaption="Sub codes" colHeaderCaption="Quarters">
  <location ref="A32:F39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.021E3]" cap="2021"/>
  </pageFields>
  <dataFields count="1">
    <dataField fld="1" subtotal="count" baseField="0" baseItem="0" numFmtId="165"/>
  </dataFields>
  <formats count="27">
    <format dxfId="26">
      <pivotArea type="all" dataOnly="0" outline="0" fieldPosition="0"/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field="-2" type="button" dataOnly="0" labelOnly="1" outline="0" axis="axisValues" fieldPosition="0"/>
    </format>
    <format dxfId="18">
      <pivotArea dataOnly="0" labelOnly="1" fieldPosition="0">
        <references count="1">
          <reference field="0" count="0"/>
        </references>
      </pivotArea>
    </format>
    <format dxfId="17">
      <pivotArea dataOnly="0" labelOnly="1" fieldPosition="0">
        <references count="1">
          <reference field="0" count="0"/>
        </references>
      </pivotArea>
    </format>
    <format dxfId="16">
      <pivotArea dataOnly="0" labelOnly="1" fieldPosition="0">
        <references count="1">
          <reference field="0" count="0"/>
        </references>
      </pivotArea>
    </format>
    <format dxfId="15">
      <pivotArea outline="0" fieldPosition="0">
        <references count="1">
          <reference field="4294967294" count="1">
            <x v="0"/>
          </reference>
        </references>
      </pivotArea>
    </format>
    <format dxfId="14">
      <pivotArea field="0" type="button" dataOnly="0" labelOnly="1" outline="0" axis="axisPage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field="-2" type="button" dataOnly="0" labelOnly="1" outline="0" axis="axisValues" fieldPosition="0"/>
    </format>
    <format dxfId="11">
      <pivotArea field="-2" type="button" dataOnly="0" labelOnly="1" outline="0" axis="axisValues" fieldPosition="0"/>
    </format>
    <format dxfId="10">
      <pivotArea dataOnly="0" labelOnly="1" grandCol="1" outline="0" fieldPosition="0"/>
    </format>
    <format dxfId="9">
      <pivotArea dataOnly="0" labelOnly="1" grandCol="1" outline="0" fieldPosition="0"/>
    </format>
    <format dxfId="8">
      <pivotArea field="3" type="button" dataOnly="0" labelOnly="1" outline="0" axis="axisRow" fieldPosition="0"/>
    </format>
    <format dxfId="7">
      <pivotArea dataOnly="0" labelOnly="1" fieldPosition="0">
        <references count="1">
          <reference field="2" count="0"/>
        </references>
      </pivotArea>
    </format>
    <format dxfId="6">
      <pivotArea dataOnly="0" labelOnly="1" grandCol="1" outline="0" fieldPosition="0"/>
    </format>
    <format dxfId="5">
      <pivotArea type="origin" dataOnly="0" labelOnly="1" outline="0" fieldPosition="0"/>
    </format>
    <format dxfId="4">
      <pivotArea field="2" type="button" dataOnly="0" labelOnly="1" outline="0" axis="axisCol" fieldPosition="0"/>
    </format>
    <format dxfId="3">
      <pivotArea field="3" type="button" dataOnly="0" labelOnly="1" outline="0" axis="axisRow" fieldPosition="0"/>
    </format>
    <format dxfId="2">
      <pivotArea dataOnly="0" labelOnly="1" fieldPosition="0">
        <references count="1">
          <reference field="2" count="0"/>
        </references>
      </pivotArea>
    </format>
    <format dxfId="1">
      <pivotArea dataOnly="0" labelOnly="1" grandCol="1" outline="0" fieldPosition="0"/>
    </format>
    <format dxfId="0">
      <pivotArea dataOnly="0" labelOnly="1" outline="0" fieldPosition="0">
        <references count="1">
          <reference field="0" count="0"/>
        </references>
      </pivotArea>
    </format>
  </formats>
  <conditionalFormats count="1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855345-5740-4213-AA51-E308A274B2C9}" name="PivotTable1" cacheId="15" dataOnRows="1" applyNumberFormats="0" applyBorderFormats="0" applyFontFormats="0" applyPatternFormats="0" applyAlignmentFormats="0" applyWidthHeightFormats="1" dataCaption="Metrics" tag="2a15bd59-604c-4c54-9981-1ac4f6ab40c2" updatedVersion="8" minRefreshableVersion="3" subtotalHiddenItems="1" rowGrandTotals="0" itemPrintTitles="1" createdVersion="8" indent="0" outline="1" outlineData="1" multipleFieldFilters="0" rowHeaderCaption="Sub codes" colHeaderCaption="Quarters">
  <location ref="A4:F11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.019E3]" cap="2019"/>
  </pageFields>
  <dataFields count="1">
    <dataField fld="1" subtotal="count" baseField="0" baseItem="0" numFmtId="165"/>
  </dataFields>
  <formats count="27">
    <format dxfId="53">
      <pivotArea type="all" dataOnly="0" outline="0" fieldPosition="0"/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dataOnly="0" labelOnly="1" grandRow="1" outline="0" fieldPosition="0"/>
    </format>
    <format dxfId="47">
      <pivotArea grandRow="1" outline="0" collapsedLevelsAreSubtotals="1" fieldPosition="0"/>
    </format>
    <format dxfId="46">
      <pivotArea field="-2" type="button" dataOnly="0" labelOnly="1" outline="0" axis="axisValues" fieldPosition="0"/>
    </format>
    <format dxfId="45">
      <pivotArea dataOnly="0" labelOnly="1" fieldPosition="0">
        <references count="1">
          <reference field="0" count="0"/>
        </references>
      </pivotArea>
    </format>
    <format dxfId="44">
      <pivotArea dataOnly="0" labelOnly="1" fieldPosition="0">
        <references count="1">
          <reference field="0" count="0"/>
        </references>
      </pivotArea>
    </format>
    <format dxfId="43">
      <pivotArea dataOnly="0" labelOnly="1" fieldPosition="0">
        <references count="1">
          <reference field="0" count="0"/>
        </references>
      </pivotArea>
    </format>
    <format dxfId="42">
      <pivotArea outline="0" fieldPosition="0">
        <references count="1">
          <reference field="4294967294" count="1">
            <x v="0"/>
          </reference>
        </references>
      </pivotArea>
    </format>
    <format dxfId="41">
      <pivotArea field="0" type="button" dataOnly="0" labelOnly="1" outline="0" axis="axisPage" fieldPosition="0"/>
    </format>
    <format dxfId="4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">
      <pivotArea field="-2" type="button" dataOnly="0" labelOnly="1" outline="0" axis="axisValues" fieldPosition="0"/>
    </format>
    <format dxfId="38">
      <pivotArea field="-2" type="button" dataOnly="0" labelOnly="1" outline="0" axis="axisValues" fieldPosition="0"/>
    </format>
    <format dxfId="37">
      <pivotArea dataOnly="0" labelOnly="1" grandCol="1" outline="0" fieldPosition="0"/>
    </format>
    <format dxfId="36">
      <pivotArea dataOnly="0" labelOnly="1" grandCol="1" outline="0" fieldPosition="0"/>
    </format>
    <format dxfId="35">
      <pivotArea field="3" type="button" dataOnly="0" labelOnly="1" outline="0" axis="axisRow" fieldPosition="0"/>
    </format>
    <format dxfId="34">
      <pivotArea dataOnly="0" labelOnly="1" fieldPosition="0">
        <references count="1">
          <reference field="2" count="0"/>
        </references>
      </pivotArea>
    </format>
    <format dxfId="33">
      <pivotArea dataOnly="0" labelOnly="1" grandCol="1" outline="0" fieldPosition="0"/>
    </format>
    <format dxfId="32">
      <pivotArea type="origin" dataOnly="0" labelOnly="1" outline="0" fieldPosition="0"/>
    </format>
    <format dxfId="31">
      <pivotArea field="2" type="button" dataOnly="0" labelOnly="1" outline="0" axis="axisCol" fieldPosition="0"/>
    </format>
    <format dxfId="30">
      <pivotArea field="3" type="button" dataOnly="0" labelOnly="1" outline="0" axis="axisRow" fieldPosition="0"/>
    </format>
    <format dxfId="29">
      <pivotArea dataOnly="0" labelOnly="1" fieldPosition="0">
        <references count="1">
          <reference field="2" count="0"/>
        </references>
      </pivotArea>
    </format>
    <format dxfId="28">
      <pivotArea dataOnly="0" labelOnly="1" grandCol="1" outline="0" fieldPosition="0"/>
    </format>
    <format dxfId="27">
      <pivotArea dataOnly="0" labelOnly="1" outline="0" fieldPosition="0">
        <references count="1">
          <reference field="0" count="0"/>
        </references>
      </pivotArea>
    </format>
  </formats>
  <conditionalFormats count="1"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8C7713-623D-4BF4-B992-A3F9ED72BD1A}" name="PivotTable7" cacheId="16" dataOnRows="1" applyNumberFormats="0" applyBorderFormats="0" applyFontFormats="0" applyPatternFormats="0" applyAlignmentFormats="0" applyWidthHeightFormats="1" dataCaption="Metrics" tag="adec79eb-4c4b-4400-9821-91def08a8f81" updatedVersion="8" minRefreshableVersion="3" subtotalHiddenItems="1" rowGrandTotals="0" itemPrintTitles="1" createdVersion="8" indent="0" outline="1" outlineData="1" multipleFieldFilters="0" rowHeaderCaption="Sub codes" colHeaderCaption="Quarters">
  <location ref="A18:F25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.02E3]" cap="2020"/>
  </pageFields>
  <dataFields count="1">
    <dataField fld="1" subtotal="count" baseField="0" baseItem="0" numFmtId="165"/>
  </dataFields>
  <formats count="27">
    <format dxfId="80">
      <pivotArea type="all" dataOnly="0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grandRow="1" outline="0" collapsedLevelsAreSubtotals="1" fieldPosition="0"/>
    </format>
    <format dxfId="76">
      <pivotArea dataOnly="0" labelOnly="1" grandRow="1" outline="0" fieldPosition="0"/>
    </format>
    <format dxfId="75">
      <pivotArea dataOnly="0" labelOnly="1" grandRow="1" outline="0" fieldPosition="0"/>
    </format>
    <format dxfId="74">
      <pivotArea grandRow="1" outline="0" collapsedLevelsAreSubtotals="1" fieldPosition="0"/>
    </format>
    <format dxfId="73">
      <pivotArea field="-2" type="button" dataOnly="0" labelOnly="1" outline="0" axis="axisValues" fieldPosition="0"/>
    </format>
    <format dxfId="72">
      <pivotArea dataOnly="0" labelOnly="1" fieldPosition="0">
        <references count="1">
          <reference field="0" count="0"/>
        </references>
      </pivotArea>
    </format>
    <format dxfId="71">
      <pivotArea dataOnly="0" labelOnly="1" fieldPosition="0">
        <references count="1">
          <reference field="0" count="0"/>
        </references>
      </pivotArea>
    </format>
    <format dxfId="70">
      <pivotArea dataOnly="0" labelOnly="1" fieldPosition="0">
        <references count="1">
          <reference field="0" count="0"/>
        </references>
      </pivotArea>
    </format>
    <format dxfId="69">
      <pivotArea outline="0" fieldPosition="0">
        <references count="1">
          <reference field="4294967294" count="1">
            <x v="0"/>
          </reference>
        </references>
      </pivotArea>
    </format>
    <format dxfId="68">
      <pivotArea field="0" type="button" dataOnly="0" labelOnly="1" outline="0" axis="axisPage" fieldPosition="0"/>
    </format>
    <format dxfId="6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6">
      <pivotArea field="-2" type="button" dataOnly="0" labelOnly="1" outline="0" axis="axisValues" fieldPosition="0"/>
    </format>
    <format dxfId="65">
      <pivotArea field="-2" type="button" dataOnly="0" labelOnly="1" outline="0" axis="axisValues" fieldPosition="0"/>
    </format>
    <format dxfId="64">
      <pivotArea dataOnly="0" labelOnly="1" grandCol="1" outline="0" fieldPosition="0"/>
    </format>
    <format dxfId="63">
      <pivotArea dataOnly="0" labelOnly="1" grandCol="1" outline="0" fieldPosition="0"/>
    </format>
    <format dxfId="62">
      <pivotArea field="3" type="button" dataOnly="0" labelOnly="1" outline="0" axis="axisRow" fieldPosition="0"/>
    </format>
    <format dxfId="61">
      <pivotArea dataOnly="0" labelOnly="1" fieldPosition="0">
        <references count="1">
          <reference field="2" count="0"/>
        </references>
      </pivotArea>
    </format>
    <format dxfId="60">
      <pivotArea dataOnly="0" labelOnly="1" grandCol="1" outline="0" fieldPosition="0"/>
    </format>
    <format dxfId="59">
      <pivotArea type="origin" dataOnly="0" labelOnly="1" outline="0" fieldPosition="0"/>
    </format>
    <format dxfId="58">
      <pivotArea field="2" type="button" dataOnly="0" labelOnly="1" outline="0" axis="axisCol" fieldPosition="0"/>
    </format>
    <format dxfId="57">
      <pivotArea field="3" type="button" dataOnly="0" labelOnly="1" outline="0" axis="axisRow" fieldPosition="0"/>
    </format>
    <format dxfId="56">
      <pivotArea dataOnly="0" labelOnly="1" fieldPosition="0">
        <references count="1">
          <reference field="2" count="0"/>
        </references>
      </pivotArea>
    </format>
    <format dxfId="55">
      <pivotArea dataOnly="0" labelOnly="1" grandCol="1" outline="0" fieldPosition="0"/>
    </format>
    <format dxfId="54">
      <pivotArea dataOnly="0" labelOnly="1" outline="0" fieldPosition="0">
        <references count="1">
          <reference field="0" count="0"/>
        </references>
      </pivotArea>
    </format>
  </formats>
  <conditionalFormats count="1"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5613FD-6472-44DB-A341-2F788E27128E}" name="PivotTable1" cacheId="35" applyNumberFormats="0" applyBorderFormats="0" applyFontFormats="0" applyPatternFormats="0" applyAlignmentFormats="0" applyWidthHeightFormats="1" dataCaption="Values" tag="b2e9fd94-21c2-4eaf-8f20-bec23c55622f" updatedVersion="8" minRefreshableVersion="3" useAutoFormatting="1" itemPrintTitles="1" createdVersion="8" indent="0" outline="1" outlineData="1" multipleFieldFilters="0" rowHeaderCaption="Product">
  <location ref="A7:B2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17">
    <i>
      <x v="11"/>
    </i>
    <i>
      <x v="13"/>
    </i>
    <i>
      <x v="2"/>
    </i>
    <i>
      <x v="14"/>
    </i>
    <i>
      <x v="15"/>
    </i>
    <i>
      <x v="12"/>
    </i>
    <i>
      <x v="1"/>
    </i>
    <i>
      <x v="8"/>
    </i>
    <i>
      <x v="3"/>
    </i>
    <i>
      <x v="6"/>
    </i>
    <i>
      <x/>
    </i>
    <i>
      <x v="5"/>
    </i>
    <i>
      <x v="4"/>
    </i>
    <i>
      <x v="9"/>
    </i>
    <i>
      <x v="10"/>
    </i>
    <i>
      <x v="7"/>
    </i>
    <i t="grand">
      <x/>
    </i>
  </rowItems>
  <colItems count="1">
    <i/>
  </colItems>
  <pageFields count="3">
    <pageField fld="0" hier="15" name="[dim_product].[division].[All]" cap="All"/>
    <pageField fld="1" hier="13" name="[dim_market].[region].[All]" cap="All"/>
    <pageField fld="3" hier="1" name="[dim_customer].[customer].[All]" cap="All"/>
  </pageFields>
  <dataFields count="1">
    <dataField fld="2" subtotal="count" baseField="0" baseItem="0" numFmtId="164"/>
  </dataFields>
  <formats count="16">
    <format dxfId="252">
      <pivotArea type="all" dataOnly="0" outline="0" fieldPosition="0"/>
    </format>
    <format dxfId="251">
      <pivotArea grandRow="1" outline="0" collapsedLevelsAreSubtotals="1" fieldPosition="0"/>
    </format>
    <format dxfId="250">
      <pivotArea dataOnly="0" labelOnly="1" grandRow="1" outline="0" fieldPosition="0"/>
    </format>
    <format dxfId="249">
      <pivotArea grandRow="1" outline="0" collapsedLevelsAreSubtotals="1" fieldPosition="0"/>
    </format>
    <format dxfId="248">
      <pivotArea dataOnly="0" labelOnly="1" grandRow="1" outline="0" fieldPosition="0"/>
    </format>
    <format dxfId="247">
      <pivotArea dataOnly="0" labelOnly="1" grandRow="1" outline="0" fieldPosition="0"/>
    </format>
    <format dxfId="24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3">
      <pivotArea grandRow="1" outline="0" collapsedLevelsAreSubtotals="1" fieldPosition="0"/>
    </format>
    <format dxfId="242">
      <pivotArea field="4" type="button" dataOnly="0" labelOnly="1" outline="0" axis="axisRow" fieldPosition="0"/>
    </format>
    <format dxfId="241">
      <pivotArea type="all" dataOnly="0" outline="0" fieldPosition="0"/>
    </format>
    <format dxfId="240">
      <pivotArea type="all" dataOnly="0" outline="0" fieldPosition="0"/>
    </format>
    <format dxfId="239">
      <pivotArea type="all" dataOnly="0" outline="0" fieldPosition="0"/>
    </format>
    <format dxfId="238">
      <pivotArea grandRow="1" outline="0" collapsedLevelsAreSubtotals="1" fieldPosition="0"/>
    </format>
    <format dxfId="237">
      <pivotArea dataOnly="0" labelOnly="1" grandRow="1" outline="0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valueEqual" id="2" iMeasureHier="4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2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6" Type="http://schemas.openxmlformats.org/officeDocument/2006/relationships/vmlDrawing" Target="../drawings/vmlDrawing3.vml"/><Relationship Id="rId5" Type="http://schemas.openxmlformats.org/officeDocument/2006/relationships/drawing" Target="../drawings/drawing3.xml"/><Relationship Id="rId4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6" Type="http://schemas.openxmlformats.org/officeDocument/2006/relationships/vmlDrawing" Target="../drawings/vmlDrawing5.vml"/><Relationship Id="rId5" Type="http://schemas.openxmlformats.org/officeDocument/2006/relationships/drawing" Target="../drawings/drawing5.xml"/><Relationship Id="rId4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9.xml"/><Relationship Id="rId4" Type="http://schemas.openxmlformats.org/officeDocument/2006/relationships/vmlDrawing" Target="../drawings/vmlDrawing6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10.xml"/><Relationship Id="rId4" Type="http://schemas.openxmlformats.org/officeDocument/2006/relationships/vmlDrawing" Target="../drawings/vmlDrawing7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10F59-9052-441F-A2DF-0F063DF8F30B}">
  <dimension ref="A1"/>
  <sheetViews>
    <sheetView showGridLines="0" tabSelected="1" view="pageLayout" zoomScaleNormal="100" workbookViewId="0">
      <selection activeCell="D5" sqref="D5"/>
    </sheetView>
  </sheetViews>
  <sheetFormatPr defaultRowHeight="14.4" x14ac:dyDescent="0.3"/>
  <sheetData/>
  <pageMargins left="0.7" right="0.7" top="0.75" bottom="0.75" header="0.3" footer="0.3"/>
  <pageSetup paperSize="9" orientation="portrait" r:id="rId1"/>
  <headerFooter>
    <oddHeader>&amp;L&amp;"-,Bold"&amp;14&amp;KBF8F00Atliq Hardware&amp;R&amp;G</oddHeader>
  </headerFooter>
  <drawing r:id="rId2"/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H50"/>
  <sheetViews>
    <sheetView showGridLines="0" view="pageLayout" zoomScaleNormal="130" workbookViewId="0">
      <selection activeCell="G16" sqref="G16"/>
    </sheetView>
  </sheetViews>
  <sheetFormatPr defaultRowHeight="14.4" x14ac:dyDescent="0.3"/>
  <cols>
    <col min="2" max="2" width="11.21875" bestFit="1" customWidth="1"/>
    <col min="3" max="3" width="14.88671875" bestFit="1" customWidth="1"/>
    <col min="4" max="4" width="18.44140625" customWidth="1"/>
    <col min="5" max="5" width="7.21875" bestFit="1" customWidth="1"/>
    <col min="6" max="6" width="11.88671875" customWidth="1"/>
    <col min="7" max="8" width="6.6640625" bestFit="1" customWidth="1"/>
  </cols>
  <sheetData>
    <row r="1" spans="2:8" ht="15.6" x14ac:dyDescent="0.3">
      <c r="B1" s="5" t="s">
        <v>35</v>
      </c>
    </row>
    <row r="2" spans="2:8" x14ac:dyDescent="0.3">
      <c r="B2" s="12" t="s">
        <v>2</v>
      </c>
      <c r="C2" t="s" vm="1">
        <v>1</v>
      </c>
    </row>
    <row r="3" spans="2:8" ht="15.6" x14ac:dyDescent="0.3">
      <c r="B3" s="12" t="s">
        <v>3</v>
      </c>
      <c r="C3" t="s" vm="2">
        <v>1</v>
      </c>
      <c r="D3" s="27" t="s">
        <v>43</v>
      </c>
      <c r="E3" s="28"/>
      <c r="F3" s="28"/>
    </row>
    <row r="4" spans="2:8" ht="15.6" x14ac:dyDescent="0.3">
      <c r="B4" s="12" t="s">
        <v>13</v>
      </c>
      <c r="C4" t="s" vm="3">
        <v>1</v>
      </c>
      <c r="D4" s="27" t="s">
        <v>44</v>
      </c>
      <c r="E4" s="27"/>
      <c r="F4" s="27"/>
      <c r="G4" s="5"/>
    </row>
    <row r="5" spans="2:8" x14ac:dyDescent="0.3">
      <c r="B5" s="8" t="s">
        <v>36</v>
      </c>
      <c r="C5" t="s" vm="4">
        <v>1</v>
      </c>
      <c r="D5" s="29" t="s">
        <v>45</v>
      </c>
      <c r="E5" s="28"/>
      <c r="F5" s="28"/>
      <c r="G5" s="28"/>
    </row>
    <row r="6" spans="2:8" x14ac:dyDescent="0.3">
      <c r="D6" s="17"/>
      <c r="E6" s="17"/>
      <c r="F6" s="17"/>
      <c r="G6" s="17"/>
      <c r="H6" s="17"/>
    </row>
    <row r="7" spans="2:8" x14ac:dyDescent="0.3">
      <c r="C7" s="15" t="s">
        <v>42</v>
      </c>
    </row>
    <row r="8" spans="2:8" x14ac:dyDescent="0.3">
      <c r="B8" s="2" t="s">
        <v>41</v>
      </c>
      <c r="C8" s="3">
        <v>2019</v>
      </c>
      <c r="D8" s="3">
        <v>2020</v>
      </c>
      <c r="E8" s="3">
        <v>2021</v>
      </c>
      <c r="F8" s="18" t="s">
        <v>30</v>
      </c>
    </row>
    <row r="9" spans="2:8" x14ac:dyDescent="0.3">
      <c r="B9" s="16" t="s">
        <v>38</v>
      </c>
      <c r="C9" s="14">
        <v>87478258.349999994</v>
      </c>
      <c r="D9" s="14">
        <v>196690953.08000001</v>
      </c>
      <c r="E9" s="14">
        <v>598877095.26999998</v>
      </c>
      <c r="F9" s="20">
        <f>IFERROR(E9/D9-1,"")</f>
        <v>2.0447617742053392</v>
      </c>
    </row>
    <row r="10" spans="2:8" x14ac:dyDescent="0.3">
      <c r="B10" s="16" t="s">
        <v>37</v>
      </c>
      <c r="C10" s="14">
        <v>51238673.83329998</v>
      </c>
      <c r="D10" s="14">
        <v>123371488.19679998</v>
      </c>
      <c r="E10" s="14">
        <v>380714262.18750048</v>
      </c>
      <c r="F10" s="20">
        <f t="shared" ref="F10:F50" si="0">IFERROR(E10/D10-1,"")</f>
        <v>2.0859177250110816</v>
      </c>
    </row>
    <row r="11" spans="2:8" x14ac:dyDescent="0.3">
      <c r="B11" s="16" t="s">
        <v>39</v>
      </c>
      <c r="C11" s="14">
        <v>36239584.516700014</v>
      </c>
      <c r="D11" s="14">
        <v>73319464.883200034</v>
      </c>
      <c r="E11" s="14">
        <v>218162833.0824995</v>
      </c>
      <c r="F11" s="20">
        <f t="shared" si="0"/>
        <v>1.9755104381904451</v>
      </c>
    </row>
    <row r="12" spans="2:8" x14ac:dyDescent="0.3">
      <c r="B12" s="16" t="s">
        <v>40</v>
      </c>
      <c r="C12" s="19">
        <v>0.41426961624802416</v>
      </c>
      <c r="D12" s="19">
        <v>0.37276480557485958</v>
      </c>
      <c r="E12" s="19">
        <v>0.36428648683607134</v>
      </c>
      <c r="F12" s="20">
        <f t="shared" si="0"/>
        <v>-2.2744418496572938E-2</v>
      </c>
    </row>
    <row r="13" spans="2:8" x14ac:dyDescent="0.3">
      <c r="F13" s="20" t="str">
        <f t="shared" si="0"/>
        <v/>
      </c>
    </row>
    <row r="14" spans="2:8" x14ac:dyDescent="0.3">
      <c r="F14" s="20" t="str">
        <f t="shared" si="0"/>
        <v/>
      </c>
    </row>
    <row r="15" spans="2:8" x14ac:dyDescent="0.3">
      <c r="F15" s="20" t="str">
        <f t="shared" si="0"/>
        <v/>
      </c>
    </row>
    <row r="16" spans="2:8" x14ac:dyDescent="0.3">
      <c r="F16" s="20" t="str">
        <f t="shared" si="0"/>
        <v/>
      </c>
    </row>
    <row r="17" spans="6:6" x14ac:dyDescent="0.3">
      <c r="F17" s="20" t="str">
        <f t="shared" si="0"/>
        <v/>
      </c>
    </row>
    <row r="18" spans="6:6" x14ac:dyDescent="0.3">
      <c r="F18" s="20" t="str">
        <f t="shared" si="0"/>
        <v/>
      </c>
    </row>
    <row r="19" spans="6:6" x14ac:dyDescent="0.3">
      <c r="F19" s="20" t="str">
        <f t="shared" si="0"/>
        <v/>
      </c>
    </row>
    <row r="20" spans="6:6" x14ac:dyDescent="0.3">
      <c r="F20" s="20" t="str">
        <f t="shared" si="0"/>
        <v/>
      </c>
    </row>
    <row r="21" spans="6:6" x14ac:dyDescent="0.3">
      <c r="F21" s="20" t="str">
        <f t="shared" si="0"/>
        <v/>
      </c>
    </row>
    <row r="22" spans="6:6" x14ac:dyDescent="0.3">
      <c r="F22" s="20" t="str">
        <f t="shared" si="0"/>
        <v/>
      </c>
    </row>
    <row r="23" spans="6:6" x14ac:dyDescent="0.3">
      <c r="F23" s="20" t="str">
        <f t="shared" si="0"/>
        <v/>
      </c>
    </row>
    <row r="24" spans="6:6" x14ac:dyDescent="0.3">
      <c r="F24" s="20" t="str">
        <f t="shared" si="0"/>
        <v/>
      </c>
    </row>
    <row r="25" spans="6:6" x14ac:dyDescent="0.3">
      <c r="F25" s="20" t="str">
        <f t="shared" si="0"/>
        <v/>
      </c>
    </row>
    <row r="26" spans="6:6" x14ac:dyDescent="0.3">
      <c r="F26" s="20" t="str">
        <f t="shared" si="0"/>
        <v/>
      </c>
    </row>
    <row r="27" spans="6:6" x14ac:dyDescent="0.3">
      <c r="F27" s="20" t="str">
        <f t="shared" si="0"/>
        <v/>
      </c>
    </row>
    <row r="28" spans="6:6" x14ac:dyDescent="0.3">
      <c r="F28" s="20" t="str">
        <f t="shared" si="0"/>
        <v/>
      </c>
    </row>
    <row r="29" spans="6:6" x14ac:dyDescent="0.3">
      <c r="F29" s="20" t="str">
        <f t="shared" si="0"/>
        <v/>
      </c>
    </row>
    <row r="30" spans="6:6" x14ac:dyDescent="0.3">
      <c r="F30" s="20" t="str">
        <f t="shared" si="0"/>
        <v/>
      </c>
    </row>
    <row r="31" spans="6:6" x14ac:dyDescent="0.3">
      <c r="F31" s="20" t="str">
        <f t="shared" si="0"/>
        <v/>
      </c>
    </row>
    <row r="32" spans="6:6" x14ac:dyDescent="0.3">
      <c r="F32" s="20" t="str">
        <f t="shared" si="0"/>
        <v/>
      </c>
    </row>
    <row r="33" spans="6:6" x14ac:dyDescent="0.3">
      <c r="F33" s="20" t="str">
        <f t="shared" si="0"/>
        <v/>
      </c>
    </row>
    <row r="34" spans="6:6" x14ac:dyDescent="0.3">
      <c r="F34" s="20" t="str">
        <f t="shared" si="0"/>
        <v/>
      </c>
    </row>
    <row r="35" spans="6:6" x14ac:dyDescent="0.3">
      <c r="F35" s="20" t="str">
        <f t="shared" si="0"/>
        <v/>
      </c>
    </row>
    <row r="36" spans="6:6" x14ac:dyDescent="0.3">
      <c r="F36" s="20" t="str">
        <f t="shared" si="0"/>
        <v/>
      </c>
    </row>
    <row r="37" spans="6:6" x14ac:dyDescent="0.3">
      <c r="F37" s="20" t="str">
        <f t="shared" si="0"/>
        <v/>
      </c>
    </row>
    <row r="38" spans="6:6" x14ac:dyDescent="0.3">
      <c r="F38" s="20" t="str">
        <f t="shared" si="0"/>
        <v/>
      </c>
    </row>
    <row r="39" spans="6:6" x14ac:dyDescent="0.3">
      <c r="F39" s="20" t="str">
        <f t="shared" si="0"/>
        <v/>
      </c>
    </row>
    <row r="40" spans="6:6" x14ac:dyDescent="0.3">
      <c r="F40" s="20" t="str">
        <f t="shared" si="0"/>
        <v/>
      </c>
    </row>
    <row r="41" spans="6:6" x14ac:dyDescent="0.3">
      <c r="F41" s="20" t="str">
        <f t="shared" si="0"/>
        <v/>
      </c>
    </row>
    <row r="42" spans="6:6" x14ac:dyDescent="0.3">
      <c r="F42" s="20" t="str">
        <f t="shared" si="0"/>
        <v/>
      </c>
    </row>
    <row r="43" spans="6:6" x14ac:dyDescent="0.3">
      <c r="F43" s="20" t="str">
        <f t="shared" si="0"/>
        <v/>
      </c>
    </row>
    <row r="44" spans="6:6" x14ac:dyDescent="0.3">
      <c r="F44" s="20" t="str">
        <f t="shared" si="0"/>
        <v/>
      </c>
    </row>
    <row r="45" spans="6:6" x14ac:dyDescent="0.3">
      <c r="F45" s="20" t="str">
        <f t="shared" si="0"/>
        <v/>
      </c>
    </row>
    <row r="46" spans="6:6" x14ac:dyDescent="0.3">
      <c r="F46" s="20" t="str">
        <f t="shared" si="0"/>
        <v/>
      </c>
    </row>
    <row r="47" spans="6:6" x14ac:dyDescent="0.3">
      <c r="F47" s="20" t="str">
        <f t="shared" si="0"/>
        <v/>
      </c>
    </row>
    <row r="48" spans="6:6" x14ac:dyDescent="0.3">
      <c r="F48" s="20" t="str">
        <f t="shared" si="0"/>
        <v/>
      </c>
    </row>
    <row r="49" spans="6:6" x14ac:dyDescent="0.3">
      <c r="F49" s="20" t="str">
        <f t="shared" si="0"/>
        <v/>
      </c>
    </row>
    <row r="50" spans="6:6" x14ac:dyDescent="0.3">
      <c r="F50" s="20" t="str">
        <f t="shared" si="0"/>
        <v/>
      </c>
    </row>
  </sheetData>
  <mergeCells count="3">
    <mergeCell ref="D3:F3"/>
    <mergeCell ref="D5:G5"/>
    <mergeCell ref="D4:F4"/>
  </mergeCells>
  <conditionalFormatting pivot="1" sqref="C9:E9">
    <cfRule type="colorScale" priority="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0:E10">
    <cfRule type="colorScale" priority="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1:E11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2:E12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9:F5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{7C3CECB6-1449-4CCC-9B4E-4E0E64A78622}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&amp;L&amp;"-,Bold"&amp;14AtliQ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C3CECB6-1449-4CCC-9B4E-4E0E64A7862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F9:F50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7A5C01-9822-4846-89C3-4EB0EC0814FE}">
  <sheetPr>
    <pageSetUpPr autoPageBreaks="0"/>
  </sheetPr>
  <dimension ref="A1:O55"/>
  <sheetViews>
    <sheetView showGridLines="0" topLeftCell="A7" zoomScale="115" zoomScaleNormal="115" workbookViewId="0">
      <selection activeCell="E62" sqref="E62"/>
    </sheetView>
  </sheetViews>
  <sheetFormatPr defaultRowHeight="14.4" x14ac:dyDescent="0.3"/>
  <cols>
    <col min="2" max="2" width="11.21875" bestFit="1" customWidth="1"/>
    <col min="3" max="3" width="12.44140625" customWidth="1"/>
    <col min="4" max="4" width="9" customWidth="1"/>
    <col min="5" max="6" width="8.44140625" customWidth="1"/>
    <col min="7" max="7" width="9.5546875" customWidth="1"/>
    <col min="10" max="10" width="8.21875" customWidth="1"/>
  </cols>
  <sheetData>
    <row r="1" spans="2:15" x14ac:dyDescent="0.3">
      <c r="B1" s="23" t="s">
        <v>11</v>
      </c>
    </row>
    <row r="3" spans="2:15" x14ac:dyDescent="0.3">
      <c r="B3" s="12" t="s">
        <v>3</v>
      </c>
      <c r="C3" t="s" vm="2">
        <v>1</v>
      </c>
    </row>
    <row r="4" spans="2:15" x14ac:dyDescent="0.3">
      <c r="B4" s="12" t="s">
        <v>2</v>
      </c>
      <c r="C4" t="s" vm="1">
        <v>1</v>
      </c>
    </row>
    <row r="5" spans="2:15" ht="15.6" x14ac:dyDescent="0.3">
      <c r="B5" s="8" t="s">
        <v>36</v>
      </c>
      <c r="C5" t="s" vm="4">
        <v>1</v>
      </c>
      <c r="D5" s="11"/>
      <c r="E5" s="30" t="s">
        <v>65</v>
      </c>
      <c r="F5" s="28"/>
      <c r="G5" s="28"/>
      <c r="H5" s="28"/>
    </row>
    <row r="6" spans="2:15" ht="15.6" x14ac:dyDescent="0.3">
      <c r="B6" s="12" t="s">
        <v>13</v>
      </c>
      <c r="C6" t="s" vm="3">
        <v>1</v>
      </c>
      <c r="D6" s="11" t="s">
        <v>59</v>
      </c>
      <c r="E6" s="11"/>
      <c r="F6" s="27" t="s">
        <v>12</v>
      </c>
      <c r="G6" s="27"/>
    </row>
    <row r="7" spans="2:15" x14ac:dyDescent="0.3">
      <c r="B7" s="15" t="s">
        <v>46</v>
      </c>
      <c r="C7" s="3" t="s" vm="5">
        <v>66</v>
      </c>
      <c r="D7" s="21"/>
      <c r="E7" s="29"/>
      <c r="F7" s="28"/>
      <c r="G7" s="28"/>
      <c r="H7" s="28"/>
    </row>
    <row r="8" spans="2:15" x14ac:dyDescent="0.3">
      <c r="D8" s="17"/>
      <c r="E8" s="17"/>
      <c r="F8" s="17"/>
      <c r="G8" s="17"/>
    </row>
    <row r="9" spans="2:15" x14ac:dyDescent="0.3">
      <c r="C9" s="12" t="s">
        <v>64</v>
      </c>
      <c r="D9" s="24"/>
    </row>
    <row r="10" spans="2:15" x14ac:dyDescent="0.3">
      <c r="C10" t="s">
        <v>60</v>
      </c>
      <c r="F10" t="s">
        <v>61</v>
      </c>
      <c r="I10" t="s">
        <v>62</v>
      </c>
      <c r="L10" t="s">
        <v>63</v>
      </c>
      <c r="O10" s="24" t="s">
        <v>0</v>
      </c>
    </row>
    <row r="11" spans="2:15" x14ac:dyDescent="0.3">
      <c r="B11" s="22" t="s">
        <v>41</v>
      </c>
      <c r="C11" s="25" t="s">
        <v>47</v>
      </c>
      <c r="D11" s="25" t="s">
        <v>48</v>
      </c>
      <c r="E11" s="25" t="s">
        <v>49</v>
      </c>
      <c r="F11" s="25" t="s">
        <v>50</v>
      </c>
      <c r="G11" s="25" t="s">
        <v>51</v>
      </c>
      <c r="H11" s="25" t="s">
        <v>52</v>
      </c>
      <c r="I11" s="25" t="s">
        <v>53</v>
      </c>
      <c r="J11" s="25" t="s">
        <v>54</v>
      </c>
      <c r="K11" s="25" t="s">
        <v>55</v>
      </c>
      <c r="L11" s="25" t="s">
        <v>56</v>
      </c>
      <c r="M11" s="25" t="s">
        <v>57</v>
      </c>
      <c r="N11" s="25" t="s">
        <v>58</v>
      </c>
      <c r="O11" s="25"/>
    </row>
    <row r="12" spans="2:15" x14ac:dyDescent="0.3">
      <c r="B12" s="16" t="s">
        <v>38</v>
      </c>
      <c r="C12" s="14">
        <v>6462654.7000000002</v>
      </c>
      <c r="D12" s="14">
        <v>8038536.1100000003</v>
      </c>
      <c r="E12" s="14">
        <v>10735791.5</v>
      </c>
      <c r="F12" s="14">
        <v>11436776.859999999</v>
      </c>
      <c r="G12" s="14">
        <v>6521144.4299999997</v>
      </c>
      <c r="H12" s="14">
        <v>6080697.3300000001</v>
      </c>
      <c r="I12" s="14">
        <v>6412201.4000000004</v>
      </c>
      <c r="J12" s="14">
        <v>6321720.7000000002</v>
      </c>
      <c r="K12" s="14">
        <v>6489651.3499999996</v>
      </c>
      <c r="L12" s="14">
        <v>6184359.6699999999</v>
      </c>
      <c r="M12" s="14">
        <v>6483682.7400000002</v>
      </c>
      <c r="N12" s="14">
        <v>6311041.5599999996</v>
      </c>
      <c r="O12" s="14">
        <v>87478258.349999994</v>
      </c>
    </row>
    <row r="13" spans="2:15" x14ac:dyDescent="0.3">
      <c r="B13" s="16" t="s">
        <v>37</v>
      </c>
      <c r="C13" s="14">
        <v>3821557.4640000053</v>
      </c>
      <c r="D13" s="14">
        <v>4664442.4928999906</v>
      </c>
      <c r="E13" s="14">
        <v>6281190.3094999958</v>
      </c>
      <c r="F13" s="14">
        <v>6703466.5721000051</v>
      </c>
      <c r="G13" s="14">
        <v>3855892.6254999992</v>
      </c>
      <c r="H13" s="14">
        <v>3530328.9526999989</v>
      </c>
      <c r="I13" s="14">
        <v>3754043.7395999972</v>
      </c>
      <c r="J13" s="14">
        <v>3705249.2085000016</v>
      </c>
      <c r="K13" s="14">
        <v>3842514.6996999932</v>
      </c>
      <c r="L13" s="14">
        <v>3587061.2112000054</v>
      </c>
      <c r="M13" s="14">
        <v>3794151.3340000017</v>
      </c>
      <c r="N13" s="14">
        <v>3698775.2235999992</v>
      </c>
      <c r="O13" s="14">
        <v>51238673.833299987</v>
      </c>
    </row>
    <row r="14" spans="2:15" x14ac:dyDescent="0.3">
      <c r="B14" s="16" t="s">
        <v>39</v>
      </c>
      <c r="C14" s="14">
        <v>2641097.2359999949</v>
      </c>
      <c r="D14" s="14">
        <v>3374093.6171000097</v>
      </c>
      <c r="E14" s="14">
        <v>4454601.1905000042</v>
      </c>
      <c r="F14" s="14">
        <v>4733310.2878999943</v>
      </c>
      <c r="G14" s="14">
        <v>2665251.8045000006</v>
      </c>
      <c r="H14" s="14">
        <v>2550368.3773000012</v>
      </c>
      <c r="I14" s="14">
        <v>2658157.6604000032</v>
      </c>
      <c r="J14" s="14">
        <v>2616471.4914999986</v>
      </c>
      <c r="K14" s="14">
        <v>2647136.6503000064</v>
      </c>
      <c r="L14" s="14">
        <v>2597298.4587999946</v>
      </c>
      <c r="M14" s="14">
        <v>2689531.4059999986</v>
      </c>
      <c r="N14" s="14">
        <v>2612266.3364000004</v>
      </c>
      <c r="O14" s="14">
        <v>36239584.516700007</v>
      </c>
    </row>
    <row r="15" spans="2:15" x14ac:dyDescent="0.3">
      <c r="B15" s="16" t="s">
        <v>40</v>
      </c>
      <c r="C15" s="19">
        <v>0.40867064056509084</v>
      </c>
      <c r="D15" s="19">
        <v>0.41973980970274072</v>
      </c>
      <c r="E15" s="19">
        <v>0.41492992766299569</v>
      </c>
      <c r="F15" s="19">
        <v>0.41386750356690921</v>
      </c>
      <c r="G15" s="19">
        <v>0.40870921248710951</v>
      </c>
      <c r="H15" s="19">
        <v>0.41942037876435484</v>
      </c>
      <c r="I15" s="19">
        <v>0.41454681389140446</v>
      </c>
      <c r="J15" s="19">
        <v>0.41388596802449662</v>
      </c>
      <c r="K15" s="19">
        <v>0.40790121187327061</v>
      </c>
      <c r="L15" s="19">
        <v>0.41997855839454995</v>
      </c>
      <c r="M15" s="19">
        <v>0.41481539332691014</v>
      </c>
      <c r="N15" s="19">
        <v>0.41392000220008068</v>
      </c>
      <c r="O15" s="19">
        <v>0.41426961624802411</v>
      </c>
    </row>
    <row r="18" spans="2:15" x14ac:dyDescent="0.3">
      <c r="B18" s="16" t="s">
        <v>11</v>
      </c>
    </row>
    <row r="20" spans="2:15" x14ac:dyDescent="0.3">
      <c r="B20" s="12" t="s">
        <v>3</v>
      </c>
      <c r="C20" t="s" vm="2">
        <v>1</v>
      </c>
    </row>
    <row r="21" spans="2:15" x14ac:dyDescent="0.3">
      <c r="B21" s="12" t="s">
        <v>2</v>
      </c>
      <c r="C21" t="s" vm="1">
        <v>1</v>
      </c>
    </row>
    <row r="22" spans="2:15" ht="15.6" x14ac:dyDescent="0.3">
      <c r="B22" s="8" t="s">
        <v>36</v>
      </c>
      <c r="C22" t="s" vm="4">
        <v>1</v>
      </c>
      <c r="D22" s="11"/>
      <c r="E22" s="30" t="s">
        <v>72</v>
      </c>
      <c r="F22" s="28"/>
      <c r="G22" s="28"/>
      <c r="H22" s="28"/>
    </row>
    <row r="23" spans="2:15" ht="15.6" x14ac:dyDescent="0.3">
      <c r="B23" s="12" t="s">
        <v>13</v>
      </c>
      <c r="C23" t="s" vm="3">
        <v>1</v>
      </c>
      <c r="D23" s="11" t="s">
        <v>59</v>
      </c>
      <c r="E23" s="11"/>
      <c r="F23" s="27" t="s">
        <v>12</v>
      </c>
      <c r="G23" s="27"/>
    </row>
    <row r="24" spans="2:15" x14ac:dyDescent="0.3">
      <c r="B24" s="15" t="s">
        <v>46</v>
      </c>
      <c r="C24" s="3" t="s" vm="6">
        <v>67</v>
      </c>
      <c r="D24" s="21"/>
      <c r="E24" s="29"/>
      <c r="F24" s="28"/>
      <c r="G24" s="28"/>
      <c r="H24" s="28"/>
    </row>
    <row r="25" spans="2:15" x14ac:dyDescent="0.3">
      <c r="D25" s="17"/>
      <c r="E25" s="17"/>
      <c r="F25" s="17"/>
      <c r="G25" s="17"/>
    </row>
    <row r="26" spans="2:15" x14ac:dyDescent="0.3">
      <c r="C26" s="12" t="s">
        <v>64</v>
      </c>
      <c r="D26" s="24"/>
    </row>
    <row r="27" spans="2:15" x14ac:dyDescent="0.3">
      <c r="C27" t="s">
        <v>60</v>
      </c>
      <c r="F27" t="s">
        <v>61</v>
      </c>
      <c r="I27" t="s">
        <v>62</v>
      </c>
      <c r="L27" t="s">
        <v>63</v>
      </c>
      <c r="O27" s="24" t="s">
        <v>0</v>
      </c>
    </row>
    <row r="28" spans="2:15" x14ac:dyDescent="0.3">
      <c r="B28" s="22" t="s">
        <v>41</v>
      </c>
      <c r="C28" s="25" t="s">
        <v>47</v>
      </c>
      <c r="D28" s="25" t="s">
        <v>48</v>
      </c>
      <c r="E28" s="25" t="s">
        <v>49</v>
      </c>
      <c r="F28" s="25" t="s">
        <v>50</v>
      </c>
      <c r="G28" s="25" t="s">
        <v>51</v>
      </c>
      <c r="H28" s="25" t="s">
        <v>52</v>
      </c>
      <c r="I28" s="25" t="s">
        <v>53</v>
      </c>
      <c r="J28" s="25" t="s">
        <v>54</v>
      </c>
      <c r="K28" s="25" t="s">
        <v>55</v>
      </c>
      <c r="L28" s="25" t="s">
        <v>56</v>
      </c>
      <c r="M28" s="25" t="s">
        <v>57</v>
      </c>
      <c r="N28" s="25" t="s">
        <v>58</v>
      </c>
      <c r="O28" s="25"/>
    </row>
    <row r="29" spans="2:15" x14ac:dyDescent="0.3">
      <c r="B29" s="16" t="s">
        <v>38</v>
      </c>
      <c r="C29" s="14">
        <v>17101844.789999999</v>
      </c>
      <c r="D29" s="14">
        <v>20625353.16</v>
      </c>
      <c r="E29" s="14">
        <v>28693062.809999999</v>
      </c>
      <c r="F29" s="14">
        <v>29901819.449999999</v>
      </c>
      <c r="G29" s="14">
        <v>17134491.73</v>
      </c>
      <c r="H29" s="14">
        <v>15932938.42</v>
      </c>
      <c r="I29" s="14">
        <v>2111380.75</v>
      </c>
      <c r="J29" s="14">
        <v>7758449.8700000001</v>
      </c>
      <c r="K29" s="14">
        <v>9932571.8499999996</v>
      </c>
      <c r="L29" s="14">
        <v>14882796.6</v>
      </c>
      <c r="M29" s="14">
        <v>16079640.75</v>
      </c>
      <c r="N29" s="14">
        <v>16536602.9</v>
      </c>
      <c r="O29" s="14">
        <v>196690953.08000001</v>
      </c>
    </row>
    <row r="30" spans="2:15" x14ac:dyDescent="0.3">
      <c r="B30" s="16" t="s">
        <v>37</v>
      </c>
      <c r="C30" s="14">
        <v>10642927.749500008</v>
      </c>
      <c r="D30" s="14">
        <v>12833528.90530004</v>
      </c>
      <c r="E30" s="14">
        <v>18066375.183499962</v>
      </c>
      <c r="F30" s="14">
        <v>18894707.737599999</v>
      </c>
      <c r="G30" s="14">
        <v>10666133.077600006</v>
      </c>
      <c r="H30" s="14">
        <v>9920239.5835000202</v>
      </c>
      <c r="I30" s="14">
        <v>1336896.5530999997</v>
      </c>
      <c r="J30" s="14">
        <v>4831348.9012000011</v>
      </c>
      <c r="K30" s="14">
        <v>6209275.3569000149</v>
      </c>
      <c r="L30" s="14">
        <v>9336005.6909999587</v>
      </c>
      <c r="M30" s="14">
        <v>10181585.144699998</v>
      </c>
      <c r="N30" s="14">
        <v>10452464.312899975</v>
      </c>
      <c r="O30" s="14">
        <v>123371488.19679998</v>
      </c>
    </row>
    <row r="31" spans="2:15" x14ac:dyDescent="0.3">
      <c r="B31" s="16" t="s">
        <v>39</v>
      </c>
      <c r="C31" s="14">
        <v>6458917.0404999908</v>
      </c>
      <c r="D31" s="14">
        <v>7791824.2546999604</v>
      </c>
      <c r="E31" s="14">
        <v>10626687.626500037</v>
      </c>
      <c r="F31" s="14">
        <v>11007111.712400001</v>
      </c>
      <c r="G31" s="14">
        <v>6468358.6523999944</v>
      </c>
      <c r="H31" s="14">
        <v>6012698.8364999797</v>
      </c>
      <c r="I31" s="14">
        <v>774484.19690000033</v>
      </c>
      <c r="J31" s="14">
        <v>2927100.968799999</v>
      </c>
      <c r="K31" s="14">
        <v>3723296.4930999847</v>
      </c>
      <c r="L31" s="14">
        <v>5546790.909000041</v>
      </c>
      <c r="M31" s="14">
        <v>5898055.6053000018</v>
      </c>
      <c r="N31" s="14">
        <v>6084138.5871000253</v>
      </c>
      <c r="O31" s="14">
        <v>73319464.883200034</v>
      </c>
    </row>
    <row r="32" spans="2:15" x14ac:dyDescent="0.3">
      <c r="B32" s="16" t="s">
        <v>40</v>
      </c>
      <c r="C32" s="19">
        <v>0.37767370244622545</v>
      </c>
      <c r="D32" s="19">
        <v>0.37777894973508225</v>
      </c>
      <c r="E32" s="19">
        <v>0.37035738209155084</v>
      </c>
      <c r="F32" s="19">
        <v>0.36810842667301308</v>
      </c>
      <c r="G32" s="19">
        <v>0.3775051372591835</v>
      </c>
      <c r="H32" s="19">
        <v>0.37737538914683005</v>
      </c>
      <c r="I32" s="19">
        <v>0.36681408452738823</v>
      </c>
      <c r="J32" s="19">
        <v>0.37727909799589887</v>
      </c>
      <c r="K32" s="19">
        <v>0.37485724234655143</v>
      </c>
      <c r="L32" s="19">
        <v>0.37269816003532841</v>
      </c>
      <c r="M32" s="19">
        <v>0.36680269770952451</v>
      </c>
      <c r="N32" s="19">
        <v>0.36791949494657245</v>
      </c>
      <c r="O32" s="19">
        <v>0.37276480557485958</v>
      </c>
    </row>
    <row r="36" spans="2:15" x14ac:dyDescent="0.3">
      <c r="B36" t="s">
        <v>11</v>
      </c>
    </row>
    <row r="38" spans="2:15" x14ac:dyDescent="0.3">
      <c r="B38" s="12" t="s">
        <v>3</v>
      </c>
      <c r="C38" t="s" vm="2">
        <v>1</v>
      </c>
    </row>
    <row r="39" spans="2:15" x14ac:dyDescent="0.3">
      <c r="B39" s="12" t="s">
        <v>2</v>
      </c>
      <c r="C39" t="s" vm="1">
        <v>1</v>
      </c>
    </row>
    <row r="40" spans="2:15" ht="15.6" x14ac:dyDescent="0.3">
      <c r="B40" s="8" t="s">
        <v>36</v>
      </c>
      <c r="C40" t="s" vm="4">
        <v>1</v>
      </c>
      <c r="D40" s="11"/>
      <c r="E40" s="30" t="s">
        <v>68</v>
      </c>
      <c r="F40" s="28"/>
      <c r="G40" s="28"/>
      <c r="H40" s="28"/>
    </row>
    <row r="41" spans="2:15" ht="15.6" x14ac:dyDescent="0.3">
      <c r="B41" s="12" t="s">
        <v>13</v>
      </c>
      <c r="C41" t="s" vm="3">
        <v>1</v>
      </c>
      <c r="D41" s="11" t="s">
        <v>59</v>
      </c>
      <c r="E41" s="11"/>
      <c r="F41" s="27" t="s">
        <v>12</v>
      </c>
      <c r="G41" s="27"/>
    </row>
    <row r="42" spans="2:15" x14ac:dyDescent="0.3">
      <c r="B42" s="15" t="s">
        <v>46</v>
      </c>
      <c r="C42" s="3" t="s" vm="7">
        <v>69</v>
      </c>
      <c r="D42" s="21"/>
      <c r="E42" s="29"/>
      <c r="F42" s="28"/>
      <c r="G42" s="28"/>
      <c r="H42" s="28"/>
    </row>
    <row r="43" spans="2:15" x14ac:dyDescent="0.3">
      <c r="D43" s="17"/>
      <c r="E43" s="17"/>
      <c r="F43" s="17"/>
      <c r="G43" s="17"/>
    </row>
    <row r="44" spans="2:15" x14ac:dyDescent="0.3">
      <c r="C44" s="12" t="s">
        <v>64</v>
      </c>
      <c r="D44" s="24"/>
    </row>
    <row r="45" spans="2:15" x14ac:dyDescent="0.3">
      <c r="C45" t="s">
        <v>60</v>
      </c>
      <c r="F45" t="s">
        <v>61</v>
      </c>
      <c r="I45" t="s">
        <v>62</v>
      </c>
      <c r="L45" t="s">
        <v>63</v>
      </c>
      <c r="O45" s="24" t="s">
        <v>0</v>
      </c>
    </row>
    <row r="46" spans="2:15" x14ac:dyDescent="0.3">
      <c r="B46" s="22" t="s">
        <v>41</v>
      </c>
      <c r="C46" s="25" t="s">
        <v>47</v>
      </c>
      <c r="D46" s="25" t="s">
        <v>48</v>
      </c>
      <c r="E46" s="25" t="s">
        <v>49</v>
      </c>
      <c r="F46" s="25" t="s">
        <v>50</v>
      </c>
      <c r="G46" s="25" t="s">
        <v>51</v>
      </c>
      <c r="H46" s="25" t="s">
        <v>52</v>
      </c>
      <c r="I46" s="25" t="s">
        <v>53</v>
      </c>
      <c r="J46" s="25" t="s">
        <v>54</v>
      </c>
      <c r="K46" s="25" t="s">
        <v>55</v>
      </c>
      <c r="L46" s="25" t="s">
        <v>56</v>
      </c>
      <c r="M46" s="25" t="s">
        <v>57</v>
      </c>
      <c r="N46" s="25" t="s">
        <v>58</v>
      </c>
      <c r="O46" s="25"/>
    </row>
    <row r="47" spans="2:15" x14ac:dyDescent="0.3">
      <c r="B47" s="16" t="s">
        <v>38</v>
      </c>
      <c r="C47" s="14">
        <v>44817070.079999998</v>
      </c>
      <c r="D47" s="14">
        <v>54591631.43</v>
      </c>
      <c r="E47" s="14">
        <v>74342414.200000003</v>
      </c>
      <c r="F47" s="14">
        <v>78058681.439999998</v>
      </c>
      <c r="G47" s="14">
        <v>44788916.310000002</v>
      </c>
      <c r="H47" s="14">
        <v>41823079.060000002</v>
      </c>
      <c r="I47" s="14">
        <v>43950347.270000003</v>
      </c>
      <c r="J47" s="14">
        <v>43541437.909999996</v>
      </c>
      <c r="K47" s="14">
        <v>44400215.920000002</v>
      </c>
      <c r="L47" s="14">
        <v>41468863.57</v>
      </c>
      <c r="M47" s="14">
        <v>44047274.549999997</v>
      </c>
      <c r="N47" s="14">
        <v>43047163.530000001</v>
      </c>
      <c r="O47" s="14">
        <v>598877095.26999998</v>
      </c>
    </row>
    <row r="48" spans="2:15" x14ac:dyDescent="0.3">
      <c r="B48" s="16" t="s">
        <v>37</v>
      </c>
      <c r="C48" s="14">
        <v>28389759.972799942</v>
      </c>
      <c r="D48" s="14">
        <v>34653627.853799962</v>
      </c>
      <c r="E48" s="14">
        <v>47364021.602899969</v>
      </c>
      <c r="F48" s="14">
        <v>49757549.060299978</v>
      </c>
      <c r="G48" s="14">
        <v>28360377.980600066</v>
      </c>
      <c r="H48" s="14">
        <v>26543564.92499999</v>
      </c>
      <c r="I48" s="14">
        <v>27966289.114600029</v>
      </c>
      <c r="J48" s="14">
        <v>27722116.393400081</v>
      </c>
      <c r="K48" s="14">
        <v>28134310.449800026</v>
      </c>
      <c r="L48" s="14">
        <v>26354468.70899998</v>
      </c>
      <c r="M48" s="14">
        <v>28027929.991900072</v>
      </c>
      <c r="N48" s="14">
        <v>27440246.133399978</v>
      </c>
      <c r="O48" s="14">
        <v>380714262.18750024</v>
      </c>
    </row>
    <row r="49" spans="1:15" x14ac:dyDescent="0.3">
      <c r="B49" s="16" t="s">
        <v>39</v>
      </c>
      <c r="C49" s="14">
        <v>16427310.107200056</v>
      </c>
      <c r="D49" s="14">
        <v>19938003.576200038</v>
      </c>
      <c r="E49" s="14">
        <v>26978392.597100034</v>
      </c>
      <c r="F49" s="14">
        <v>28301132.37970002</v>
      </c>
      <c r="G49" s="14">
        <v>16428538.329399936</v>
      </c>
      <c r="H49" s="14">
        <v>15279514.135000013</v>
      </c>
      <c r="I49" s="14">
        <v>15984058.155399974</v>
      </c>
      <c r="J49" s="14">
        <v>15819321.516599916</v>
      </c>
      <c r="K49" s="14">
        <v>16265905.470199976</v>
      </c>
      <c r="L49" s="14">
        <v>15114394.86100002</v>
      </c>
      <c r="M49" s="14">
        <v>16019344.558099926</v>
      </c>
      <c r="N49" s="14">
        <v>15606917.396600023</v>
      </c>
      <c r="O49" s="14">
        <v>218162833.08249974</v>
      </c>
    </row>
    <row r="50" spans="1:15" x14ac:dyDescent="0.3">
      <c r="B50" s="16" t="s">
        <v>40</v>
      </c>
      <c r="C50" s="19">
        <v>0.36654136644534657</v>
      </c>
      <c r="D50" s="19">
        <v>0.36522087825430716</v>
      </c>
      <c r="E50" s="19">
        <v>0.36289368441171815</v>
      </c>
      <c r="F50" s="19">
        <v>0.36256226543429071</v>
      </c>
      <c r="G50" s="19">
        <v>0.36679919236474007</v>
      </c>
      <c r="H50" s="19">
        <v>0.3653369019789241</v>
      </c>
      <c r="I50" s="19">
        <v>0.36368445639815244</v>
      </c>
      <c r="J50" s="19">
        <v>0.36331646991765404</v>
      </c>
      <c r="K50" s="19">
        <v>0.36634744073109399</v>
      </c>
      <c r="L50" s="19">
        <v>0.36447574299900254</v>
      </c>
      <c r="M50" s="19">
        <v>0.36368526138695967</v>
      </c>
      <c r="N50" s="19">
        <v>0.36255390870814069</v>
      </c>
      <c r="O50" s="19">
        <v>0.36428648683607179</v>
      </c>
    </row>
    <row r="53" spans="1:15" x14ac:dyDescent="0.3">
      <c r="A53" s="29" t="s">
        <v>71</v>
      </c>
      <c r="B53" s="29"/>
      <c r="C53" s="29"/>
    </row>
    <row r="54" spans="1:15" x14ac:dyDescent="0.3">
      <c r="B54" s="16" t="s">
        <v>30</v>
      </c>
      <c r="C54" s="19">
        <f>C47/C29-1</f>
        <v>1.6205985746172824</v>
      </c>
      <c r="D54" s="19">
        <f t="shared" ref="D54:O54" si="0">D47/D29-1</f>
        <v>1.6468216571376275</v>
      </c>
      <c r="E54" s="19">
        <f t="shared" si="0"/>
        <v>1.5909542906688396</v>
      </c>
      <c r="F54" s="19">
        <f t="shared" si="0"/>
        <v>1.6104993901968063</v>
      </c>
      <c r="G54" s="19">
        <f t="shared" si="0"/>
        <v>1.6139623524158075</v>
      </c>
      <c r="H54" s="19">
        <f t="shared" si="0"/>
        <v>1.6249444990951019</v>
      </c>
      <c r="I54" s="19">
        <f t="shared" si="0"/>
        <v>19.815926862078289</v>
      </c>
      <c r="J54" s="19">
        <f t="shared" si="0"/>
        <v>4.6121311137633212</v>
      </c>
      <c r="K54" s="19">
        <f t="shared" si="0"/>
        <v>3.470163074632076</v>
      </c>
      <c r="L54" s="19">
        <f t="shared" si="0"/>
        <v>1.7863623137871816</v>
      </c>
      <c r="M54" s="19">
        <f t="shared" si="0"/>
        <v>1.7393195678205684</v>
      </c>
      <c r="N54" s="19">
        <f t="shared" si="0"/>
        <v>1.6031442969462608</v>
      </c>
      <c r="O54" s="19">
        <f t="shared" si="0"/>
        <v>2.0447617742053392</v>
      </c>
    </row>
    <row r="55" spans="1:15" x14ac:dyDescent="0.3">
      <c r="B55" s="16" t="s">
        <v>70</v>
      </c>
      <c r="C55" s="19">
        <f>C29/C12-1</f>
        <v>1.6462569306077888</v>
      </c>
      <c r="D55" s="19">
        <f t="shared" ref="D55:O55" si="1">D29/D12-1</f>
        <v>1.5658096048535382</v>
      </c>
      <c r="E55" s="19">
        <f t="shared" si="1"/>
        <v>1.6726546254181631</v>
      </c>
      <c r="F55" s="19">
        <f t="shared" si="1"/>
        <v>1.6145320325852714</v>
      </c>
      <c r="G55" s="19">
        <f t="shared" si="1"/>
        <v>1.6275283294101186</v>
      </c>
      <c r="H55" s="19">
        <f t="shared" si="1"/>
        <v>1.6202485595513103</v>
      </c>
      <c r="I55" s="19">
        <f t="shared" si="1"/>
        <v>-0.6707245112419582</v>
      </c>
      <c r="J55" s="19">
        <f t="shared" si="1"/>
        <v>0.22726868809626466</v>
      </c>
      <c r="K55" s="19">
        <f t="shared" si="1"/>
        <v>0.53052472533828809</v>
      </c>
      <c r="L55" s="19">
        <f t="shared" si="1"/>
        <v>1.4065218380159314</v>
      </c>
      <c r="M55" s="19">
        <f t="shared" si="1"/>
        <v>1.4800165885352987</v>
      </c>
      <c r="N55" s="19">
        <f t="shared" si="1"/>
        <v>1.6202652514302254</v>
      </c>
      <c r="O55" s="19">
        <f t="shared" si="1"/>
        <v>1.2484552938061557</v>
      </c>
    </row>
  </sheetData>
  <mergeCells count="10">
    <mergeCell ref="E7:H7"/>
    <mergeCell ref="F6:G6"/>
    <mergeCell ref="E5:H5"/>
    <mergeCell ref="A53:C53"/>
    <mergeCell ref="E40:H40"/>
    <mergeCell ref="F41:G41"/>
    <mergeCell ref="E42:H42"/>
    <mergeCell ref="E22:H22"/>
    <mergeCell ref="F23:G23"/>
    <mergeCell ref="E24:H24"/>
  </mergeCells>
  <phoneticPr fontId="5" type="noConversion"/>
  <conditionalFormatting pivot="1" sqref="C12:N12">
    <cfRule type="colorScale" priority="11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C13:N14">
    <cfRule type="colorScale" priority="10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C15:N15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29:N29">
    <cfRule type="colorScale" priority="8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C30:N31">
    <cfRule type="colorScale" priority="7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C32:N32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47:N47">
    <cfRule type="colorScale" priority="5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C48:N49">
    <cfRule type="colorScale" priority="4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C50:N50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sqref="C54:N5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sqref="C55:N55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pageMargins left="1" right="1" top="1" bottom="1" header="0.5" footer="0.5"/>
  <pageSetup paperSize="9" orientation="portrait" r:id="rId4"/>
  <headerFooter>
    <oddHeader>&amp;L&amp;"-,Bold"&amp;14AtliQ Hardwares&amp;R&amp;G</oddHeader>
  </headerFooter>
  <drawing r:id="rId5"/>
  <legacyDrawingHF r:id="rId6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BE304B-6C7A-44B9-9CA4-FE1EFFEA039B}">
  <dimension ref="B1:G30"/>
  <sheetViews>
    <sheetView showGridLines="0" view="pageLayout" zoomScaleNormal="130" workbookViewId="0">
      <selection activeCell="E36" sqref="E36"/>
    </sheetView>
  </sheetViews>
  <sheetFormatPr defaultRowHeight="14.4" x14ac:dyDescent="0.3"/>
  <cols>
    <col min="2" max="2" width="11.21875" bestFit="1" customWidth="1"/>
    <col min="3" max="3" width="14.88671875" bestFit="1" customWidth="1"/>
    <col min="4" max="4" width="14.77734375" customWidth="1"/>
    <col min="5" max="5" width="19.33203125" customWidth="1"/>
    <col min="6" max="6" width="12.21875" customWidth="1"/>
    <col min="7" max="7" width="6.6640625" bestFit="1" customWidth="1"/>
  </cols>
  <sheetData>
    <row r="1" spans="2:7" ht="15.6" x14ac:dyDescent="0.3">
      <c r="B1" s="5" t="s">
        <v>35</v>
      </c>
    </row>
    <row r="3" spans="2:7" ht="15.6" x14ac:dyDescent="0.3">
      <c r="B3" s="12" t="s">
        <v>3</v>
      </c>
      <c r="C3" t="s" vm="2">
        <v>1</v>
      </c>
      <c r="D3" s="27" t="s">
        <v>97</v>
      </c>
      <c r="E3" s="28"/>
    </row>
    <row r="4" spans="2:7" ht="15.6" x14ac:dyDescent="0.3">
      <c r="B4" s="12" t="s">
        <v>96</v>
      </c>
      <c r="C4" t="s" vm="8">
        <v>1</v>
      </c>
      <c r="D4" s="27" t="s">
        <v>12</v>
      </c>
      <c r="E4" s="27"/>
      <c r="F4" s="11"/>
    </row>
    <row r="5" spans="2:7" x14ac:dyDescent="0.3">
      <c r="B5" s="12" t="s">
        <v>46</v>
      </c>
      <c r="C5" t="s" vm="7">
        <v>69</v>
      </c>
      <c r="D5" s="29"/>
      <c r="E5" s="28"/>
      <c r="F5" s="28"/>
    </row>
    <row r="6" spans="2:7" x14ac:dyDescent="0.3">
      <c r="D6" s="17"/>
      <c r="E6" s="17"/>
      <c r="F6" s="17"/>
      <c r="G6" s="17"/>
    </row>
    <row r="7" spans="2:7" x14ac:dyDescent="0.3">
      <c r="B7" s="2" t="s">
        <v>10</v>
      </c>
      <c r="C7" s="3" t="s">
        <v>38</v>
      </c>
      <c r="D7" s="3" t="s">
        <v>37</v>
      </c>
      <c r="E7" s="3" t="s">
        <v>39</v>
      </c>
      <c r="F7" s="3" t="s">
        <v>40</v>
      </c>
    </row>
    <row r="8" spans="2:7" x14ac:dyDescent="0.3">
      <c r="B8" s="13" t="s">
        <v>73</v>
      </c>
      <c r="C8" s="14">
        <v>20991333.73</v>
      </c>
      <c r="D8" s="14">
        <v>14080646.47189997</v>
      </c>
      <c r="E8" s="14">
        <v>6910687.2581000309</v>
      </c>
      <c r="F8" s="19">
        <v>0.32921620641110311</v>
      </c>
    </row>
    <row r="9" spans="2:7" x14ac:dyDescent="0.3">
      <c r="B9" s="13" t="s">
        <v>74</v>
      </c>
      <c r="C9" s="14">
        <v>2840298.27</v>
      </c>
      <c r="D9" s="14">
        <v>1984959.9914000034</v>
      </c>
      <c r="E9" s="14">
        <v>855338.27859999659</v>
      </c>
      <c r="F9" s="19">
        <v>0.3011438226873252</v>
      </c>
    </row>
    <row r="10" spans="2:7" x14ac:dyDescent="0.3">
      <c r="B10" s="13" t="s">
        <v>75</v>
      </c>
      <c r="C10" s="14">
        <v>6950493.5499999998</v>
      </c>
      <c r="D10" s="14">
        <v>4549649.0948999906</v>
      </c>
      <c r="E10" s="14">
        <v>2400844.4551000092</v>
      </c>
      <c r="F10" s="19">
        <v>0.34542071549724829</v>
      </c>
    </row>
    <row r="11" spans="2:7" x14ac:dyDescent="0.3">
      <c r="B11" s="13" t="s">
        <v>5</v>
      </c>
      <c r="C11" s="14">
        <v>35058881.399999999</v>
      </c>
      <c r="D11" s="14">
        <v>21664194.791300066</v>
      </c>
      <c r="E11" s="14">
        <v>13394686.608699933</v>
      </c>
      <c r="F11" s="19">
        <v>0.38206257797774268</v>
      </c>
    </row>
    <row r="12" spans="2:7" x14ac:dyDescent="0.3">
      <c r="B12" s="13" t="s">
        <v>76</v>
      </c>
      <c r="C12" s="14">
        <v>22886336.25</v>
      </c>
      <c r="D12" s="14">
        <v>13486234.367200002</v>
      </c>
      <c r="E12" s="14">
        <v>9400101.8827999979</v>
      </c>
      <c r="F12" s="19">
        <v>0.41072986869184874</v>
      </c>
    </row>
    <row r="13" spans="2:7" x14ac:dyDescent="0.3">
      <c r="B13" s="13" t="s">
        <v>77</v>
      </c>
      <c r="C13" s="14">
        <v>25944172.039999999</v>
      </c>
      <c r="D13" s="14">
        <v>14726089.599699998</v>
      </c>
      <c r="E13" s="14">
        <v>11218082.440300001</v>
      </c>
      <c r="F13" s="19">
        <v>0.43239315646705839</v>
      </c>
    </row>
    <row r="14" spans="2:7" x14ac:dyDescent="0.3">
      <c r="B14" s="13" t="s">
        <v>78</v>
      </c>
      <c r="C14" s="14">
        <v>12006271.039999999</v>
      </c>
      <c r="D14" s="14">
        <v>8863150.5121000074</v>
      </c>
      <c r="E14" s="14">
        <v>3143120.5278999917</v>
      </c>
      <c r="F14" s="19">
        <v>0.26178990274568981</v>
      </c>
    </row>
    <row r="15" spans="2:7" x14ac:dyDescent="0.3">
      <c r="B15" s="13" t="s">
        <v>6</v>
      </c>
      <c r="C15" s="14">
        <v>161262512.18000001</v>
      </c>
      <c r="D15" s="14">
        <v>109652951.69660027</v>
      </c>
      <c r="E15" s="14">
        <v>51609560.483399734</v>
      </c>
      <c r="F15" s="19">
        <v>0.32003445677314968</v>
      </c>
    </row>
    <row r="16" spans="2:7" x14ac:dyDescent="0.3">
      <c r="B16" s="13" t="s">
        <v>79</v>
      </c>
      <c r="C16" s="14">
        <v>18414576.809999999</v>
      </c>
      <c r="D16" s="14">
        <v>11341862.119900001</v>
      </c>
      <c r="E16" s="14">
        <v>7072714.6900999974</v>
      </c>
      <c r="F16" s="19">
        <v>0.38408239098164743</v>
      </c>
    </row>
    <row r="17" spans="2:6" x14ac:dyDescent="0.3">
      <c r="B17" s="13" t="s">
        <v>80</v>
      </c>
      <c r="C17" s="14">
        <v>11717810.460000001</v>
      </c>
      <c r="D17" s="14">
        <v>8187152.0091000218</v>
      </c>
      <c r="E17" s="14">
        <v>3530658.4508999791</v>
      </c>
      <c r="F17" s="19">
        <v>0.30130701148924188</v>
      </c>
    </row>
    <row r="18" spans="2:6" x14ac:dyDescent="0.3">
      <c r="B18" s="13" t="s">
        <v>81</v>
      </c>
      <c r="C18" s="14">
        <v>7922197.0099999998</v>
      </c>
      <c r="D18" s="14">
        <v>4236964.9883000022</v>
      </c>
      <c r="E18" s="14">
        <v>3685232.0216999976</v>
      </c>
      <c r="F18" s="19">
        <v>0.46517803294316179</v>
      </c>
    </row>
    <row r="19" spans="2:6" x14ac:dyDescent="0.3">
      <c r="B19" s="13" t="s">
        <v>82</v>
      </c>
      <c r="C19" s="14">
        <v>7984235.1399999997</v>
      </c>
      <c r="D19" s="14">
        <v>4628370.2107999986</v>
      </c>
      <c r="E19" s="14">
        <v>3355864.9292000011</v>
      </c>
      <c r="F19" s="19">
        <v>0.42031138491745385</v>
      </c>
    </row>
    <row r="20" spans="2:6" x14ac:dyDescent="0.3">
      <c r="B20" s="13" t="s">
        <v>83</v>
      </c>
      <c r="C20" s="14">
        <v>11402159.76</v>
      </c>
      <c r="D20" s="14">
        <v>5903405.6805000016</v>
      </c>
      <c r="E20" s="14">
        <v>5498754.0794999981</v>
      </c>
      <c r="F20" s="19">
        <v>0.48225548450831374</v>
      </c>
    </row>
    <row r="21" spans="2:6" x14ac:dyDescent="0.3">
      <c r="B21" s="13" t="s">
        <v>84</v>
      </c>
      <c r="C21" s="14">
        <v>13677506.75</v>
      </c>
      <c r="D21" s="14">
        <v>9645390.2216000129</v>
      </c>
      <c r="E21" s="14">
        <v>4032116.5283999871</v>
      </c>
      <c r="F21" s="19">
        <v>0.29479908890558487</v>
      </c>
    </row>
    <row r="22" spans="2:6" x14ac:dyDescent="0.3">
      <c r="B22" s="13" t="s">
        <v>85</v>
      </c>
      <c r="C22" s="14">
        <v>5656740.3200000003</v>
      </c>
      <c r="D22" s="14">
        <v>3609869.4284999939</v>
      </c>
      <c r="E22" s="14">
        <v>2046870.8915000064</v>
      </c>
      <c r="F22" s="19">
        <v>0.36184635951257638</v>
      </c>
    </row>
    <row r="23" spans="2:6" x14ac:dyDescent="0.3">
      <c r="B23" s="13" t="s">
        <v>86</v>
      </c>
      <c r="C23" s="14">
        <v>31857231.300000001</v>
      </c>
      <c r="D23" s="14">
        <v>19403683.236900076</v>
      </c>
      <c r="E23" s="14">
        <v>12453548.063099924</v>
      </c>
      <c r="F23" s="19">
        <v>0.39091746378788178</v>
      </c>
    </row>
    <row r="24" spans="2:6" x14ac:dyDescent="0.3">
      <c r="B24" s="13" t="s">
        <v>87</v>
      </c>
      <c r="C24" s="14">
        <v>5189452.4400000004</v>
      </c>
      <c r="D24" s="14">
        <v>2980742.9290000112</v>
      </c>
      <c r="E24" s="14">
        <v>2208709.5109999892</v>
      </c>
      <c r="F24" s="19">
        <v>0.42561513696038211</v>
      </c>
    </row>
    <row r="25" spans="2:6" x14ac:dyDescent="0.3">
      <c r="B25" s="13" t="s">
        <v>88</v>
      </c>
      <c r="C25" s="14">
        <v>11829546.960000001</v>
      </c>
      <c r="D25" s="14">
        <v>6846307.8659000462</v>
      </c>
      <c r="E25" s="14">
        <v>4983239.0940999547</v>
      </c>
      <c r="F25" s="19">
        <v>0.42125358739012558</v>
      </c>
    </row>
    <row r="26" spans="2:6" x14ac:dyDescent="0.3">
      <c r="B26" s="13" t="s">
        <v>7</v>
      </c>
      <c r="C26" s="14">
        <v>48965337.950000003</v>
      </c>
      <c r="D26" s="14">
        <v>31375574.066199984</v>
      </c>
      <c r="E26" s="14">
        <v>17589763.883800019</v>
      </c>
      <c r="F26" s="19">
        <v>0.35922888762171851</v>
      </c>
    </row>
    <row r="27" spans="2:6" x14ac:dyDescent="0.3">
      <c r="B27" s="13" t="s">
        <v>89</v>
      </c>
      <c r="C27" s="14">
        <v>12618989.83</v>
      </c>
      <c r="D27" s="14">
        <v>8437890.9783999883</v>
      </c>
      <c r="E27" s="14">
        <v>4181098.8516000118</v>
      </c>
      <c r="F27" s="19">
        <v>0.33133387917153206</v>
      </c>
    </row>
    <row r="28" spans="2:6" x14ac:dyDescent="0.3">
      <c r="B28" s="13" t="s">
        <v>90</v>
      </c>
      <c r="C28" s="14">
        <v>1767821.3</v>
      </c>
      <c r="D28" s="14">
        <v>1056831.3793000036</v>
      </c>
      <c r="E28" s="14">
        <v>710989.92069999641</v>
      </c>
      <c r="F28" s="19">
        <v>0.40218427094412562</v>
      </c>
    </row>
    <row r="29" spans="2:6" x14ac:dyDescent="0.3">
      <c r="B29" s="13" t="s">
        <v>8</v>
      </c>
      <c r="C29" s="14">
        <v>34152244.240000002</v>
      </c>
      <c r="D29" s="14">
        <v>18739462.579300065</v>
      </c>
      <c r="E29" s="14">
        <v>15412781.660699937</v>
      </c>
      <c r="F29" s="19">
        <v>0.45129630581196428</v>
      </c>
    </row>
    <row r="30" spans="2:6" x14ac:dyDescent="0.3">
      <c r="B30" s="13" t="s">
        <v>9</v>
      </c>
      <c r="C30" s="14">
        <v>87780946.540000007</v>
      </c>
      <c r="D30" s="14">
        <v>55312877.968700089</v>
      </c>
      <c r="E30" s="14">
        <v>32468068.571299918</v>
      </c>
      <c r="F30" s="19">
        <v>0.3698760363275973</v>
      </c>
    </row>
  </sheetData>
  <mergeCells count="3">
    <mergeCell ref="D3:E3"/>
    <mergeCell ref="D4:E4"/>
    <mergeCell ref="D5:F5"/>
  </mergeCells>
  <conditionalFormatting pivot="1" sqref="C8:C3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D8:E30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C8:E30">
    <cfRule type="colorScale" priority="2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&amp;L&amp;"-,Bold"&amp;14AtliQ Hardwares&amp;R&amp;G</oddHeader>
  </headerFooter>
  <drawing r:id="rId3"/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585E35-29B3-4AA9-8311-C5E4EBB38A13}">
  <sheetPr>
    <pageSetUpPr autoPageBreaks="0"/>
  </sheetPr>
  <dimension ref="A1:M58"/>
  <sheetViews>
    <sheetView showGridLines="0" view="pageLayout" zoomScaleNormal="130" workbookViewId="0">
      <selection activeCell="B6" sqref="B6"/>
    </sheetView>
  </sheetViews>
  <sheetFormatPr defaultRowHeight="14.4" x14ac:dyDescent="0.3"/>
  <cols>
    <col min="1" max="1" width="12.44140625" customWidth="1"/>
    <col min="2" max="2" width="9" customWidth="1"/>
    <col min="3" max="4" width="8.44140625" customWidth="1"/>
    <col min="5" max="5" width="9.5546875" customWidth="1"/>
    <col min="6" max="6" width="10.5546875" customWidth="1"/>
    <col min="8" max="8" width="8.21875" customWidth="1"/>
  </cols>
  <sheetData>
    <row r="1" spans="1:6" ht="15.6" x14ac:dyDescent="0.3">
      <c r="A1" s="5" t="s">
        <v>99</v>
      </c>
    </row>
    <row r="2" spans="1:6" x14ac:dyDescent="0.3">
      <c r="A2" s="15" t="s">
        <v>46</v>
      </c>
      <c r="B2" s="24" t="s" vm="5">
        <v>66</v>
      </c>
    </row>
    <row r="4" spans="1:6" x14ac:dyDescent="0.3">
      <c r="A4" s="15" t="s">
        <v>40</v>
      </c>
      <c r="B4" s="15" t="s">
        <v>64</v>
      </c>
    </row>
    <row r="5" spans="1:6" x14ac:dyDescent="0.3">
      <c r="A5" s="22" t="s">
        <v>98</v>
      </c>
      <c r="B5" s="25" t="s">
        <v>60</v>
      </c>
      <c r="C5" s="25" t="s">
        <v>61</v>
      </c>
      <c r="D5" s="25" t="s">
        <v>62</v>
      </c>
      <c r="E5" s="25" t="s">
        <v>63</v>
      </c>
      <c r="F5" s="25" t="s">
        <v>0</v>
      </c>
    </row>
    <row r="6" spans="1:6" x14ac:dyDescent="0.3">
      <c r="A6" s="13" t="s">
        <v>91</v>
      </c>
      <c r="B6" s="19">
        <v>0.42976508165700877</v>
      </c>
      <c r="C6" s="19">
        <v>0.42203612922769146</v>
      </c>
      <c r="D6" s="19">
        <v>0.42591777333067843</v>
      </c>
      <c r="E6" s="19">
        <v>0.42455477530384839</v>
      </c>
      <c r="F6" s="19">
        <v>0.42566706554682787</v>
      </c>
    </row>
    <row r="7" spans="1:6" x14ac:dyDescent="0.3">
      <c r="A7" s="13" t="s">
        <v>6</v>
      </c>
      <c r="B7" s="19">
        <v>0.4253682694056678</v>
      </c>
      <c r="C7" s="19">
        <v>0.42249821798003206</v>
      </c>
      <c r="D7" s="19">
        <v>0.42044767349741918</v>
      </c>
      <c r="E7" s="19">
        <v>0.42537682430396778</v>
      </c>
      <c r="F7" s="19">
        <v>0.4235211470222332</v>
      </c>
    </row>
    <row r="8" spans="1:6" x14ac:dyDescent="0.3">
      <c r="A8" s="13" t="s">
        <v>94</v>
      </c>
      <c r="B8" s="19">
        <v>0.35145535174740711</v>
      </c>
      <c r="C8" s="19">
        <v>0.35418344565500748</v>
      </c>
      <c r="D8" s="19">
        <v>0.35359958252716206</v>
      </c>
      <c r="E8" s="19">
        <v>0.3571907935200786</v>
      </c>
      <c r="F8" s="19">
        <v>0.35389516812370941</v>
      </c>
    </row>
    <row r="9" spans="1:6" x14ac:dyDescent="0.3">
      <c r="A9" s="13" t="s">
        <v>92</v>
      </c>
      <c r="B9" s="19">
        <v>0.36594634899726802</v>
      </c>
      <c r="C9" s="19">
        <v>0.37009948198457071</v>
      </c>
      <c r="D9" s="19">
        <v>0.36542699525454081</v>
      </c>
      <c r="E9" s="19">
        <v>0.36558294497378302</v>
      </c>
      <c r="F9" s="19">
        <v>0.36694249399146178</v>
      </c>
    </row>
    <row r="10" spans="1:6" x14ac:dyDescent="0.3">
      <c r="A10" s="13" t="s">
        <v>93</v>
      </c>
      <c r="B10" s="19">
        <v>0.44507243130896368</v>
      </c>
      <c r="C10" s="19">
        <v>0.44345630135973579</v>
      </c>
      <c r="D10" s="19">
        <v>0.44049661892944919</v>
      </c>
      <c r="E10" s="19">
        <v>0.44480386260948868</v>
      </c>
      <c r="F10" s="19">
        <v>0.44352010489210841</v>
      </c>
    </row>
    <row r="11" spans="1:6" x14ac:dyDescent="0.3">
      <c r="A11" s="13" t="s">
        <v>95</v>
      </c>
      <c r="B11" s="19">
        <v>0.4451918962190145</v>
      </c>
      <c r="C11" s="19">
        <v>0.44054930849427082</v>
      </c>
      <c r="D11" s="19">
        <v>0.44005042023345625</v>
      </c>
      <c r="E11" s="19">
        <v>0.4415740895623626</v>
      </c>
      <c r="F11" s="19">
        <v>0.44207311752031186</v>
      </c>
    </row>
    <row r="15" spans="1:6" ht="15.6" x14ac:dyDescent="0.3">
      <c r="A15" s="5" t="s">
        <v>99</v>
      </c>
    </row>
    <row r="16" spans="1:6" x14ac:dyDescent="0.3">
      <c r="A16" s="15" t="s">
        <v>46</v>
      </c>
      <c r="B16" s="24" t="s" vm="6">
        <v>67</v>
      </c>
    </row>
    <row r="18" spans="1:6" x14ac:dyDescent="0.3">
      <c r="A18" s="15" t="s">
        <v>40</v>
      </c>
      <c r="B18" s="15" t="s">
        <v>64</v>
      </c>
    </row>
    <row r="19" spans="1:6" x14ac:dyDescent="0.3">
      <c r="A19" s="22" t="s">
        <v>98</v>
      </c>
      <c r="B19" s="25" t="s">
        <v>60</v>
      </c>
      <c r="C19" s="25" t="s">
        <v>61</v>
      </c>
      <c r="D19" s="25" t="s">
        <v>62</v>
      </c>
      <c r="E19" s="25" t="s">
        <v>63</v>
      </c>
      <c r="F19" s="25" t="s">
        <v>0</v>
      </c>
    </row>
    <row r="20" spans="1:6" x14ac:dyDescent="0.3">
      <c r="A20" s="13" t="s">
        <v>91</v>
      </c>
      <c r="B20" s="19">
        <v>0.43336338583084366</v>
      </c>
      <c r="C20" s="19">
        <v>0.4304203478566796</v>
      </c>
      <c r="D20" s="19">
        <v>0.42767469263300484</v>
      </c>
      <c r="E20" s="19">
        <v>0.41791787272016939</v>
      </c>
      <c r="F20" s="19">
        <v>0.42823980251923827</v>
      </c>
    </row>
    <row r="21" spans="1:6" x14ac:dyDescent="0.3">
      <c r="A21" s="13" t="s">
        <v>6</v>
      </c>
      <c r="B21" s="19">
        <v>0.32348034967803552</v>
      </c>
      <c r="C21" s="19">
        <v>0.32129928587299911</v>
      </c>
      <c r="D21" s="19">
        <v>0.32442150323146329</v>
      </c>
      <c r="E21" s="19">
        <v>0.32027940420333711</v>
      </c>
      <c r="F21" s="19">
        <v>0.32207329269468565</v>
      </c>
    </row>
    <row r="22" spans="1:6" x14ac:dyDescent="0.3">
      <c r="A22" s="13" t="s">
        <v>94</v>
      </c>
      <c r="B22" s="19">
        <v>0.39868349886980298</v>
      </c>
      <c r="C22" s="19">
        <v>0.40058959078858974</v>
      </c>
      <c r="D22" s="19">
        <v>0.39114543058792584</v>
      </c>
      <c r="E22" s="19">
        <v>0.39669217242787869</v>
      </c>
      <c r="F22" s="19">
        <v>0.3978451713863575</v>
      </c>
    </row>
    <row r="23" spans="1:6" x14ac:dyDescent="0.3">
      <c r="A23" s="13" t="s">
        <v>92</v>
      </c>
      <c r="B23" s="19">
        <v>0.37647924219724205</v>
      </c>
      <c r="C23" s="19">
        <v>0.37844477203447158</v>
      </c>
      <c r="D23" s="19">
        <v>0.38509968246931298</v>
      </c>
      <c r="E23" s="19">
        <v>0.37741001000114011</v>
      </c>
      <c r="F23" s="19">
        <v>0.37811767762925319</v>
      </c>
    </row>
    <row r="24" spans="1:6" x14ac:dyDescent="0.3">
      <c r="A24" s="13" t="s">
        <v>93</v>
      </c>
      <c r="B24" s="19">
        <v>0.38413370256303242</v>
      </c>
      <c r="C24" s="19">
        <v>0.38292638802218493</v>
      </c>
      <c r="D24" s="19">
        <v>0.38778780868985196</v>
      </c>
      <c r="E24" s="19">
        <v>0.37689561964491103</v>
      </c>
      <c r="F24" s="19">
        <v>0.38234476683821911</v>
      </c>
    </row>
    <row r="25" spans="1:6" x14ac:dyDescent="0.3">
      <c r="A25" s="13" t="s">
        <v>95</v>
      </c>
      <c r="B25" s="19">
        <v>0.38458368306700264</v>
      </c>
      <c r="C25" s="19">
        <v>0.37283218324693984</v>
      </c>
      <c r="D25" s="19">
        <v>0.38156393240479242</v>
      </c>
      <c r="E25" s="19">
        <v>0.37782722493269677</v>
      </c>
      <c r="F25" s="19">
        <v>0.37897721682698698</v>
      </c>
    </row>
    <row r="26" spans="1:6" ht="15.6" x14ac:dyDescent="0.3">
      <c r="B26" s="11" t="s">
        <v>59</v>
      </c>
      <c r="C26" s="11"/>
      <c r="D26" s="27"/>
      <c r="E26" s="27"/>
    </row>
    <row r="27" spans="1:6" x14ac:dyDescent="0.3">
      <c r="B27" s="21"/>
      <c r="C27" s="29"/>
      <c r="D27" s="29"/>
      <c r="E27" s="29"/>
      <c r="F27" s="29"/>
    </row>
    <row r="28" spans="1:6" x14ac:dyDescent="0.3">
      <c r="B28" s="17"/>
      <c r="C28" s="17"/>
      <c r="D28" s="17"/>
      <c r="E28" s="17"/>
    </row>
    <row r="29" spans="1:6" ht="15.6" x14ac:dyDescent="0.3">
      <c r="A29" s="5" t="s">
        <v>99</v>
      </c>
    </row>
    <row r="30" spans="1:6" x14ac:dyDescent="0.3">
      <c r="A30" s="15" t="s">
        <v>46</v>
      </c>
      <c r="B30" s="24" t="s" vm="7">
        <v>69</v>
      </c>
    </row>
    <row r="32" spans="1:6" x14ac:dyDescent="0.3">
      <c r="A32" s="15" t="s">
        <v>40</v>
      </c>
      <c r="B32" s="15" t="s">
        <v>64</v>
      </c>
    </row>
    <row r="33" spans="1:6" x14ac:dyDescent="0.3">
      <c r="A33" s="22" t="s">
        <v>98</v>
      </c>
      <c r="B33" s="25" t="s">
        <v>60</v>
      </c>
      <c r="C33" s="25" t="s">
        <v>61</v>
      </c>
      <c r="D33" s="25" t="s">
        <v>62</v>
      </c>
      <c r="E33" s="25" t="s">
        <v>63</v>
      </c>
      <c r="F33" s="25" t="s">
        <v>0</v>
      </c>
    </row>
    <row r="34" spans="1:6" x14ac:dyDescent="0.3">
      <c r="A34" s="13" t="s">
        <v>91</v>
      </c>
      <c r="B34" s="19">
        <v>0.38989787694631423</v>
      </c>
      <c r="C34" s="19">
        <v>0.37846480544187028</v>
      </c>
      <c r="D34" s="19">
        <v>0.38269200230549033</v>
      </c>
      <c r="E34" s="19">
        <v>0.38002904199264409</v>
      </c>
      <c r="F34" s="19">
        <v>0.38308437901058207</v>
      </c>
    </row>
    <row r="35" spans="1:6" x14ac:dyDescent="0.3">
      <c r="A35" s="13" t="s">
        <v>6</v>
      </c>
      <c r="B35" s="19">
        <v>0.32265661321567751</v>
      </c>
      <c r="C35" s="19">
        <v>0.31810745423020031</v>
      </c>
      <c r="D35" s="19">
        <v>0.31920102583978888</v>
      </c>
      <c r="E35" s="19">
        <v>0.31971816063025216</v>
      </c>
      <c r="F35" s="19">
        <v>0.32003445677314968</v>
      </c>
    </row>
    <row r="36" spans="1:6" x14ac:dyDescent="0.3">
      <c r="A36" s="13" t="s">
        <v>94</v>
      </c>
      <c r="B36" s="19">
        <v>0.37097631401349362</v>
      </c>
      <c r="C36" s="19">
        <v>0.37445340838407498</v>
      </c>
      <c r="D36" s="19">
        <v>0.37466464320883608</v>
      </c>
      <c r="E36" s="19">
        <v>0.37385126996782636</v>
      </c>
      <c r="F36" s="19">
        <v>0.3733541144522059</v>
      </c>
    </row>
    <row r="37" spans="1:6" x14ac:dyDescent="0.3">
      <c r="A37" s="13" t="s">
        <v>92</v>
      </c>
      <c r="B37" s="19">
        <v>0.37881068797678197</v>
      </c>
      <c r="C37" s="19">
        <v>0.38715787605742857</v>
      </c>
      <c r="D37" s="19">
        <v>0.38249922925809549</v>
      </c>
      <c r="E37" s="19">
        <v>0.38313479753712604</v>
      </c>
      <c r="F37" s="19">
        <v>0.3828878193382681</v>
      </c>
    </row>
    <row r="38" spans="1:6" x14ac:dyDescent="0.3">
      <c r="A38" s="13" t="s">
        <v>93</v>
      </c>
      <c r="B38" s="19">
        <v>0.38475217925862198</v>
      </c>
      <c r="C38" s="19">
        <v>0.38440492866947173</v>
      </c>
      <c r="D38" s="19">
        <v>0.3812428564811991</v>
      </c>
      <c r="E38" s="19">
        <v>0.38121102173506072</v>
      </c>
      <c r="F38" s="19">
        <v>0.3830912013364362</v>
      </c>
    </row>
    <row r="39" spans="1:6" x14ac:dyDescent="0.3">
      <c r="A39" s="13" t="s">
        <v>95</v>
      </c>
      <c r="B39" s="19">
        <v>0.38638417514412132</v>
      </c>
      <c r="C39" s="19">
        <v>0.38285937420241589</v>
      </c>
      <c r="D39" s="19">
        <v>0.38599976969399669</v>
      </c>
      <c r="E39" s="19">
        <v>0.38480075989852203</v>
      </c>
      <c r="F39" s="19">
        <v>0.38500851563078525</v>
      </c>
    </row>
    <row r="43" spans="1:6" ht="15.6" x14ac:dyDescent="0.3">
      <c r="B43" s="11"/>
      <c r="C43" s="30"/>
      <c r="D43" s="28"/>
      <c r="E43" s="28"/>
      <c r="F43" s="28"/>
    </row>
    <row r="44" spans="1:6" ht="15.6" x14ac:dyDescent="0.3">
      <c r="B44" s="11" t="s">
        <v>59</v>
      </c>
      <c r="C44" s="11"/>
      <c r="D44" s="27"/>
      <c r="E44" s="27"/>
    </row>
    <row r="45" spans="1:6" x14ac:dyDescent="0.3">
      <c r="B45" s="21"/>
      <c r="C45" s="29"/>
      <c r="D45" s="28"/>
      <c r="E45" s="28"/>
      <c r="F45" s="28"/>
    </row>
    <row r="46" spans="1:6" x14ac:dyDescent="0.3">
      <c r="B46" s="17"/>
      <c r="C46" s="17"/>
      <c r="D46" s="17"/>
      <c r="E46" s="17"/>
    </row>
    <row r="56" spans="1:13" x14ac:dyDescent="0.3">
      <c r="A56" s="21"/>
    </row>
    <row r="57" spans="1:13" x14ac:dyDescent="0.3">
      <c r="A57" s="19"/>
      <c r="B57" s="19"/>
      <c r="C57" s="19"/>
      <c r="D57" s="19"/>
      <c r="E57" s="19"/>
      <c r="F57" s="19"/>
      <c r="G57" s="19"/>
      <c r="H57" s="19"/>
      <c r="I57" s="19"/>
      <c r="J57" s="19"/>
      <c r="K57" s="19"/>
      <c r="L57" s="19"/>
      <c r="M57" s="19"/>
    </row>
    <row r="58" spans="1:13" x14ac:dyDescent="0.3">
      <c r="A58" s="19"/>
      <c r="B58" s="19"/>
      <c r="C58" s="19"/>
      <c r="D58" s="19"/>
      <c r="E58" s="19"/>
      <c r="F58" s="19"/>
      <c r="G58" s="19"/>
      <c r="H58" s="19"/>
      <c r="I58" s="19"/>
      <c r="J58" s="19"/>
      <c r="K58" s="19"/>
      <c r="L58" s="19"/>
      <c r="M58" s="19"/>
    </row>
  </sheetData>
  <mergeCells count="5">
    <mergeCell ref="C43:F43"/>
    <mergeCell ref="D44:E44"/>
    <mergeCell ref="C45:F45"/>
    <mergeCell ref="D26:E26"/>
    <mergeCell ref="C27:F27"/>
  </mergeCells>
  <conditionalFormatting sqref="A57:L57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sqref="A58:L58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B6:E11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0:E25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34:E39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1" right="1" top="1" bottom="1" header="0.5" footer="0.5"/>
  <pageSetup paperSize="9" orientation="portrait" r:id="rId4"/>
  <headerFooter>
    <oddHeader>&amp;L&amp;"-,Bold"&amp;14AtliQ Hardwares&amp;R&amp;G</oddHeader>
  </headerFooter>
  <drawing r:id="rId5"/>
  <legacyDrawingHF r:id="rId6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E3E3FB-45B4-4E8B-B5A8-C78ECD5E8DF6}">
  <dimension ref="A2:F24"/>
  <sheetViews>
    <sheetView showGridLines="0" view="pageLayout" topLeftCell="A13" zoomScaleNormal="130" workbookViewId="0">
      <selection activeCell="C14" sqref="C14"/>
    </sheetView>
  </sheetViews>
  <sheetFormatPr defaultRowHeight="14.4" x14ac:dyDescent="0.3"/>
  <cols>
    <col min="1" max="1" width="32.6640625" bestFit="1" customWidth="1"/>
    <col min="2" max="2" width="12.5546875" bestFit="1" customWidth="1"/>
    <col min="3" max="3" width="24.109375" bestFit="1" customWidth="1"/>
    <col min="4" max="4" width="9.21875" bestFit="1" customWidth="1"/>
    <col min="5" max="6" width="9.6640625" bestFit="1" customWidth="1"/>
    <col min="7" max="7" width="6.6640625" bestFit="1" customWidth="1"/>
  </cols>
  <sheetData>
    <row r="2" spans="1:6" ht="15.6" x14ac:dyDescent="0.3">
      <c r="A2" s="5" t="s">
        <v>11</v>
      </c>
    </row>
    <row r="3" spans="1:6" x14ac:dyDescent="0.3">
      <c r="A3" s="8" t="s">
        <v>2</v>
      </c>
      <c r="B3" s="9" t="s" vm="1">
        <v>1</v>
      </c>
    </row>
    <row r="4" spans="1:6" ht="15.6" x14ac:dyDescent="0.3">
      <c r="A4" s="8" t="s">
        <v>3</v>
      </c>
      <c r="B4" s="9" t="s" vm="2">
        <v>1</v>
      </c>
      <c r="C4" t="s">
        <v>34</v>
      </c>
      <c r="F4" s="5"/>
    </row>
    <row r="5" spans="1:6" x14ac:dyDescent="0.3">
      <c r="A5" s="8" t="s">
        <v>13</v>
      </c>
      <c r="B5" s="9" t="s" vm="3">
        <v>1</v>
      </c>
      <c r="C5" s="26" t="s">
        <v>12</v>
      </c>
      <c r="D5" s="26"/>
      <c r="E5" s="7"/>
      <c r="F5" s="7"/>
    </row>
    <row r="7" spans="1:6" x14ac:dyDescent="0.3">
      <c r="A7" s="10" t="s">
        <v>32</v>
      </c>
      <c r="B7" s="33" t="s">
        <v>4</v>
      </c>
    </row>
    <row r="8" spans="1:6" x14ac:dyDescent="0.3">
      <c r="A8" s="31" t="s">
        <v>25</v>
      </c>
      <c r="B8" s="32">
        <v>21983053.98</v>
      </c>
    </row>
    <row r="9" spans="1:6" x14ac:dyDescent="0.3">
      <c r="A9" s="31" t="s">
        <v>27</v>
      </c>
      <c r="B9" s="32">
        <v>20738249.41</v>
      </c>
    </row>
    <row r="10" spans="1:6" x14ac:dyDescent="0.3">
      <c r="A10" s="31" t="s">
        <v>16</v>
      </c>
      <c r="B10" s="32">
        <v>19524227.91</v>
      </c>
    </row>
    <row r="11" spans="1:6" x14ac:dyDescent="0.3">
      <c r="A11" s="31" t="s">
        <v>28</v>
      </c>
      <c r="B11" s="32">
        <v>17895529.77</v>
      </c>
    </row>
    <row r="12" spans="1:6" x14ac:dyDescent="0.3">
      <c r="A12" s="31" t="s">
        <v>29</v>
      </c>
      <c r="B12" s="32">
        <v>17248401.5</v>
      </c>
    </row>
    <row r="13" spans="1:6" x14ac:dyDescent="0.3">
      <c r="A13" s="31" t="s">
        <v>26</v>
      </c>
      <c r="B13" s="32">
        <v>15411654.33</v>
      </c>
    </row>
    <row r="14" spans="1:6" x14ac:dyDescent="0.3">
      <c r="A14" s="31" t="s">
        <v>15</v>
      </c>
      <c r="B14" s="32">
        <v>14207395.529999999</v>
      </c>
    </row>
    <row r="15" spans="1:6" x14ac:dyDescent="0.3">
      <c r="A15" s="31" t="s">
        <v>22</v>
      </c>
      <c r="B15" s="32">
        <v>13657515.859999999</v>
      </c>
    </row>
    <row r="16" spans="1:6" x14ac:dyDescent="0.3">
      <c r="A16" s="31" t="s">
        <v>17</v>
      </c>
      <c r="B16" s="32">
        <v>11701437.68</v>
      </c>
    </row>
    <row r="17" spans="1:2" x14ac:dyDescent="0.3">
      <c r="A17" s="31" t="s">
        <v>20</v>
      </c>
      <c r="B17" s="32">
        <v>4862675.75</v>
      </c>
    </row>
    <row r="18" spans="1:2" x14ac:dyDescent="0.3">
      <c r="A18" s="31" t="s">
        <v>14</v>
      </c>
      <c r="B18" s="32">
        <v>4394981.7300000004</v>
      </c>
    </row>
    <row r="19" spans="1:2" x14ac:dyDescent="0.3">
      <c r="A19" s="31" t="s">
        <v>19</v>
      </c>
      <c r="B19" s="32">
        <v>4210009.2300000004</v>
      </c>
    </row>
    <row r="20" spans="1:2" x14ac:dyDescent="0.3">
      <c r="A20" s="31" t="s">
        <v>18</v>
      </c>
      <c r="B20" s="32">
        <v>3508874.52</v>
      </c>
    </row>
    <row r="21" spans="1:2" x14ac:dyDescent="0.3">
      <c r="A21" s="31" t="s">
        <v>23</v>
      </c>
      <c r="B21" s="32">
        <v>2846079.8</v>
      </c>
    </row>
    <row r="22" spans="1:2" x14ac:dyDescent="0.3">
      <c r="A22" s="31" t="s">
        <v>24</v>
      </c>
      <c r="B22" s="32">
        <v>2294921.14</v>
      </c>
    </row>
    <row r="23" spans="1:2" x14ac:dyDescent="0.3">
      <c r="A23" s="31" t="s">
        <v>21</v>
      </c>
      <c r="B23" s="32">
        <v>1676224.51</v>
      </c>
    </row>
    <row r="24" spans="1:2" x14ac:dyDescent="0.3">
      <c r="A24" s="1" t="s">
        <v>0</v>
      </c>
      <c r="B24" s="4">
        <v>176161232.65000001</v>
      </c>
    </row>
  </sheetData>
  <mergeCells count="1">
    <mergeCell ref="C5:D5"/>
  </mergeCells>
  <conditionalFormatting pivot="1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8:B23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&amp;L&amp;"-,Bold"&amp;14AtliQ Hardwares&amp;R&amp;G</oddHeader>
  </headerFooter>
  <drawing r:id="rId3"/>
  <legacyDrawingHF r:id="rId4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BEE402-B761-4667-AD42-647DB58E2312}">
  <dimension ref="A2:F13"/>
  <sheetViews>
    <sheetView showGridLines="0" view="pageLayout" zoomScaleNormal="130" workbookViewId="0">
      <selection activeCell="C25" sqref="C25"/>
    </sheetView>
  </sheetViews>
  <sheetFormatPr defaultRowHeight="14.4" x14ac:dyDescent="0.3"/>
  <cols>
    <col min="1" max="1" width="14" bestFit="1" customWidth="1"/>
    <col min="2" max="2" width="12.6640625" bestFit="1" customWidth="1"/>
    <col min="3" max="3" width="27.44140625" bestFit="1" customWidth="1"/>
    <col min="4" max="4" width="7.6640625" bestFit="1" customWidth="1"/>
    <col min="5" max="6" width="9.6640625" bestFit="1" customWidth="1"/>
    <col min="7" max="7" width="6.6640625" bestFit="1" customWidth="1"/>
  </cols>
  <sheetData>
    <row r="2" spans="1:6" ht="15.6" x14ac:dyDescent="0.3">
      <c r="A2" s="5" t="s">
        <v>11</v>
      </c>
    </row>
    <row r="4" spans="1:6" ht="15.6" x14ac:dyDescent="0.3">
      <c r="A4" s="8" t="s">
        <v>3</v>
      </c>
      <c r="B4" s="9" t="s" vm="2">
        <v>1</v>
      </c>
      <c r="C4" t="s">
        <v>33</v>
      </c>
      <c r="F4" s="5"/>
    </row>
    <row r="5" spans="1:6" x14ac:dyDescent="0.3">
      <c r="A5" s="8" t="s">
        <v>13</v>
      </c>
      <c r="B5" s="9" t="s" vm="3">
        <v>1</v>
      </c>
      <c r="C5" s="26" t="s">
        <v>31</v>
      </c>
      <c r="D5" s="26"/>
      <c r="E5" s="7"/>
      <c r="F5" s="7"/>
    </row>
    <row r="7" spans="1:6" x14ac:dyDescent="0.3">
      <c r="A7" s="10" t="s">
        <v>10</v>
      </c>
      <c r="B7" s="6" t="s">
        <v>4</v>
      </c>
    </row>
    <row r="8" spans="1:6" x14ac:dyDescent="0.3">
      <c r="A8" s="13" t="s">
        <v>6</v>
      </c>
      <c r="B8" s="14">
        <v>161262512.18000001</v>
      </c>
    </row>
    <row r="9" spans="1:6" x14ac:dyDescent="0.3">
      <c r="A9" s="13" t="s">
        <v>9</v>
      </c>
      <c r="B9" s="14">
        <v>87780946.540000007</v>
      </c>
    </row>
    <row r="10" spans="1:6" x14ac:dyDescent="0.3">
      <c r="A10" s="13" t="s">
        <v>7</v>
      </c>
      <c r="B10" s="14">
        <v>48965337.950000003</v>
      </c>
    </row>
    <row r="11" spans="1:6" x14ac:dyDescent="0.3">
      <c r="A11" s="13" t="s">
        <v>5</v>
      </c>
      <c r="B11" s="14">
        <v>35058881.399999999</v>
      </c>
    </row>
    <row r="12" spans="1:6" x14ac:dyDescent="0.3">
      <c r="A12" s="13" t="s">
        <v>8</v>
      </c>
      <c r="B12" s="14">
        <v>34152244.240000002</v>
      </c>
    </row>
    <row r="13" spans="1:6" x14ac:dyDescent="0.3">
      <c r="A13" s="1" t="s">
        <v>0</v>
      </c>
      <c r="B13" s="4">
        <v>367219922.31</v>
      </c>
    </row>
  </sheetData>
  <mergeCells count="1">
    <mergeCell ref="C5:D5"/>
  </mergeCells>
  <conditionalFormatting pivot="1" sqref="B8:B1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&amp;L&amp;"-,Bold"&amp;14AtliQ Hardwares&amp;R&amp;G</oddHeader>
  </headerFooter>
  <drawing r:id="rId3"/>
  <legacyDrawingHF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S a l e s _ 8 8 7 3 a f 3 9 - 6 2 9 0 - 4 c 3 a - a e 2 b - a a f c b f e 4 6 2 e 3 , d i m _ c u s t o m e r _ a 7 d c 9 9 8 2 - b e a 4 - 4 d a 7 - b 2 b 1 - d 6 9 2 4 f 3 6 c 6 d 8 , d i m _ m a r k e t _ 6 c 6 8 2 1 8 9 - 0 d 8 9 - 4 9 7 a - 9 6 b 1 - 2 c 5 8 7 b f 8 b 4 b 0 , d i m _ p r o d u c t _ 2 5 6 3 1 8 9 b - 6 6 4 d - 4 c 4 7 - 9 8 3 6 - 3 6 b 9 6 d 8 5 e 5 b b , f a c t _ s a l e s _ m o n t h l y _ 7 8 e 0 d 3 8 0 - 4 6 0 f - 4 0 2 e - a c b 8 - 4 0 5 f 2 b 7 d 2 5 8 0 , d i m _ d a t e _ 2 e e 9 8 5 6 e - a 8 5 6 - 4 d 8 b - 8 c 5 0 - 4 1 f 1 7 2 6 7 0 3 b c , n s _ t a r g e t s _ 2 0 2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2 8 5 6 2 a e 3 - 7 3 f 4 - 4 a f f - 9 6 f 6 - b 6 f c 6 4 a 5 9 2 0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_ 8 8 7 3 a f 3 9 - 6 2 9 0 - 4 c 3 a - a e 2 b - a a f c b f e 4 6 2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2 5 6 3 1 8 9 b - 6 6 4 d - 4 c 4 7 - 9 8 3 6 - 3 6 b 9 6 d 8 5 e 5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6 0 c 7 6 a b 6 - e a c 2 - 4 7 0 1 - b d 8 7 - 0 1 2 e 7 1 3 9 9 1 c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7 5 5 5 1 4 8 6 - b 4 4 e - 4 c 6 d - 8 9 9 7 - b f 4 9 c d 4 5 c b 4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6 c 6 8 2 1 8 9 - 0 d 8 9 - 4 9 7 a - 9 6 b 1 - 2 c 5 8 7 b f 8 b 4 b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8 1 2 8 0 a 2 0 - e 0 b e - 4 a 6 c - 9 8 2 6 - 2 0 f 6 f e 6 1 d c 8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f 9 0 f 0 0 3 - a 3 b 5 - 4 2 1 a - b 6 e 4 - 2 d 5 b 9 1 f 3 5 1 3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2 d c 1 b 1 a 9 - 1 9 6 d - 4 8 b b - a 2 9 6 - 5 1 e 9 2 1 7 5 2 5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e 2 5 c 7 9 8 - b d b 7 - 4 d 8 b - a 4 9 2 - 9 0 c d a 0 3 a 4 7 c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5 2 0 f e 4 b 8 - d 2 7 5 - 4 a d e - 8 a 0 3 - f e d 1 1 c d 9 e 0 3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5 0 8 d 5 a 4 8 - 3 7 0 d - 4 4 9 0 - b 5 7 4 - 7 7 9 5 2 5 7 0 7 8 0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8 2 8 f 9 2 a 8 - 3 6 c 6 - 4 b a f - a c e a - 3 3 8 3 c 2 4 b 5 8 5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a 7 d c 9 9 8 2 - b e a 4 - 4 d a 7 - b 2 b 1 - d 6 9 2 4 f 3 6 c 6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< ! [ C D A T A [ d i m _ m a r k e t _ 6 c 6 8 2 1 8 9 - 0 d 8 9 - 4 9 7 a - 9 6 b 1 - 2 c 5 8 7 b f 8 b 4 b 0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 M e a s u r e s \ 2 1   -     t a r g e t < / K e y > < / D i a g r a m O b j e c t K e y > < D i a g r a m O b j e c t K e y > < K e y > M e a s u r e s \ 2 1   -     t a r g e t \ T a g I n f o \ F o r m u l a < / K e y > < / D i a g r a m O b j e c t K e y > < D i a g r a m O b j e c t K e y > < K e y > M e a s u r e s \ 2 1   -  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 C o l u m n s \ c u s t o m e r _ n a m e < / K e y > < / D i a g r a m O b j e c t K e y > < D i a g r a m O b j e c t K e y > < K e y > C o l u m n s \ t o t a l _ c o g s 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 M e a s u r e s \ 2 1   -  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 F Y < / K e y > < / D i a g r a m O b j e c t K e y > < D i a g r a m O b j e c t K e y > < K e y > M e a s u r e s \ S u m   o f   F Y \ T a g I n f o \ F o r m u l a < / K e y > < / D i a g r a m O b j e c t K e y > < D i a g r a m O b j e c t K e y > < K e y > M e a s u r e s \ S u m 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 C o l u m n s \ f i s c a l _ m o n t h _ n o < / K e y > < / D i a g r a m O b j e c t K e y > < D i a g r a m O b j e c t K e y > < K e y > C o l u m n s \ q u a r t e r < / K e y > < / D i a g r a m O b j e c t K e y > < D i a g r a m O b j e c t K e y > < K e y > L i n k s \ & l t ; C o l u m n s \ S u m   o f   F Y & g t ; - & l t ; M e a s u r e s \ F Y & g t ; < / K e y > < / D i a g r a m O b j e c t K e y > < D i a g r a m O b j e c t K e y > < K e y > L i n k s \ & l t ; C o l u m n s \ S u m   o f   F Y & g t ; - & l t ; M e a s u r e s \ F Y & g t ; \ C O L U M N < / K e y > < / D i a g r a m O b j e c t K e y > < D i a g r a m O b j e c t K e y > < K e y > L i n k s \ & l t ; C o l u m n s \ S u m 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 T a b l e s \ f a c t _ s a l e s _ m o n t h l y \ M e a s u r e s \ 2 1   -  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 T a b l e s \ d i m _ d a t e \ C o l u m n s \ f i s c a l _ m o n t h _ n o 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 T a b l e s \ d i m _ d a t e \ M e a s u r e s \ S u m   o f   F Y < / K e y > < / D i a g r a m O b j e c t K e y > < D i a g r a m O b j e c t K e y > < K e y > T a b l e s \ d i m _ d a t e \ S u m 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 6 < / T a b I n d e x > < T o p > 8 0 0 . 8 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 2 7 1 . 1 0 3 8 1 0 5 6 7 6 6 5 7 9 < / L e f t > < T a b I n d e x > 1 < / T a b I n d e x > < T o p > 1 3 4 . 8 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 1 0 0 2 . 1 1 1 4 3 1 7 0 2 9 9 7 4 < / L e f t > < T a b I n d e x > 3 < / T a b I n d e x > < T o p > 1 8 9 . 2 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 1 4 9 . 9 9 9 9 9 9 9 9 9 9 9 9 7 7 < / H e i g h t > < I s E x p a n d e d > t r u e < / I s E x p a n d e d > < L a y e d O u t > t r u e < / L a y e d O u t > < L e f t > 5 6 4 . 4 1 5 2 4 2 2 7 0 6 6 3 2 7 < / L e f t > < T a b I n d e x > 2 < / T a b I n d e x > < T o p > 2 2 4 < / T o p > < W i d t h > 2 4 7 . 1 9 9 9 9 9 9 9 9 9 9 9 8 2 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 -  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 5 6 7 . 7 1 1 4 3 1 7 0 2 9 9 7 4 < / L e f t > < T a b I n d e x > 4 < / T a b I n d e x > < T o p > 4 3 1 . 6 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 T a b l e s \ d i m _ d a t e \ M e a s u r e s \ S u m 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 T a b l e s \ d i m _ d a t e \ S u m 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 8 9 7 . 3 1 1 4 3 1 7 0 2 9 9 7 2 < / L e f t > < T a b I n d e x > 5 < / T a b I n d e x > < T o p > 4 1 8 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 ( 4 8 7 . 1 0 3 8 1 0 5 6 7 6 6 6 , 1 9 9 . 8 ) .   E n d   p o i n t   2 :   ( 6 4 3 . 8 0 7 6 2 1 1 3 5 3 3 2 , 7 5 ) 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 4 8 7 . 1 0 3 8 1 0 5 6 7 6 6 5 8 5 < / b : _ x > < b : _ y > 1 9 9 . 8 < / b : _ y > < / b : P o i n t > < b : P o i n t > < b : _ x > 5 6 3 . 4 5 5 7 1 6 < / b : _ x > < b : _ y > 1 9 9 . 8 < / b : _ y > < / b : P o i n t > < b : P o i n t > < b : _ x > 5 6 5 . 4 5 5 7 1 6 < / b : _ x > < b : _ y > 1 9 7 . 8 < / b : _ y > < / b : P o i n t > < b : P o i n t > < b : _ x > 5 6 5 . 4 5 5 7 1 6 < / b : _ x > < b : _ y > 7 7 < / b : _ y > < / b : P o i n t > < b : P o i n t > < b : _ x > 5 6 7 . 4 5 5 7 1 6 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 4 7 1 . 1 0 3 8 1 0 5 6 7 6 6 5 8 5 < / b : _ x > < b : _ y > 1 9 1 . 8 < / b : _ y > < / L a b e l L o c a t i o n > < L o c a t i o n   x m l n s : b = " h t t p : / / s c h e m a s . d a t a c o n t r a c t . o r g / 2 0 0 4 / 0 7 / S y s t e m . W i n d o w s " > < b : _ x > 4 7 1 . 1 0 3 8 1 0 5 6 7 6 6 5 8 5 < / b : _ x > < b : _ y > 1 9 9 . 8 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 6 7 < / b : _ y > < / L a b e l L o c a t i o n > < L o c a t i o n   x m l n s : b = " h t t p : / / s c h e m a s . d a t a c o n t r a c t . o r g / 2 0 0 4 / 0 7 / S y s t e m . W i n d o w s " > < b : _ x > 6 5 9 . 8 0 7 6 2 1 1 3 5 3 3 1 6 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 4 8 7 . 1 0 3 8 1 0 5 6 7 6 6 5 8 5 < / b : _ x > < b : _ y > 1 9 9 . 8 < / b : _ y > < / b : P o i n t > < b : P o i n t > < b : _ x > 5 6 3 . 4 5 5 7 1 6 < / b : _ x > < b : _ y > 1 9 9 . 8 < / b : _ y > < / b : P o i n t > < b : P o i n t > < b : _ x > 5 6 5 . 4 5 5 7 1 6 < / b : _ x > < b : _ y > 1 9 7 . 8 < / b : _ y > < / b : P o i n t > < b : P o i n t > < b : _ x > 5 6 5 . 4 5 5 7 1 6 < / b : _ x > < b : _ y > 7 7 < / b : _ y > < / b : P o i n t > < b : P o i n t > < b : _ x > 5 6 7 . 4 5 5 7 1 6 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 ( 5 4 8 . 4 1 5 2 4 2 2 7 0 6 6 3 , 2 9 9 ) .   E n d   p o i n t   2 :   ( 4 8 7 . 1 0 3 8 1 0 5 6 7 6 6 6 , 2 1 9 . 8 ) 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 5 4 8 . 4 1 5 2 4 2 2 7 0 6 6 3 2 7 < / b : _ x > < b : _ y > 2 9 9 < / b : _ y > < / b : P o i n t > < b : P o i n t > < b : _ x > 5 1 9 . 7 5 9 5 2 6 5 < / b : _ x > < b : _ y > 2 9 9 < / b : _ y > < / b : P o i n t > < b : P o i n t > < b : _ x > 5 1 7 . 7 5 9 5 2 6 5 < / b : _ x > < b : _ y > 2 9 7 < / b : _ y > < / b : P o i n t > < b : P o i n t > < b : _ x > 5 1 7 . 7 5 9 5 2 6 5 < / b : _ x > < b : _ y > 2 2 1 . 8 < / b : _ y > < / b : P o i n t > < b : P o i n t > < b : _ x > 5 1 5 . 7 5 9 5 2 6 5 < / b : _ x > < b : _ y > 2 1 9 . 8 < / b : _ y > < / b : P o i n t > < b : P o i n t > < b : _ x > 4 8 7 . 1 0 3 8 1 0 5 6 7 6 6 5 8 5 < / b : _ x > < b : _ y > 2 1 9 . 8 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 5 4 8 . 4 1 5 2 4 2 2 7 0 6 6 3 2 7 < / b : _ x > < b : _ y > 2 9 1 < / b : _ y > < / L a b e l L o c a t i o n > < L o c a t i o n   x m l n s : b = " h t t p : / / s c h e m a s . d a t a c o n t r a c t . o r g / 2 0 0 4 / 0 7 / S y s t e m . W i n d o w s " > < b : _ x > 5 6 4 . 4 1 5 2 4 2 2 7 0 6 6 3 2 7 < / b : _ x > < b : _ y > 2 9 9 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 4 7 1 . 1 0 3 8 1 0 5 6 7 6 6 5 8 5 < / b : _ x > < b : _ y > 2 1 1 . 8 < / b : _ y > < / L a b e l L o c a t i o n > < L o c a t i o n   x m l n s : b = " h t t p : / / s c h e m a s . d a t a c o n t r a c t . o r g / 2 0 0 4 / 0 7 / S y s t e m . W i n d o w s " > < b : _ x > 4 7 1 . 1 0 3 8 1 0 5 6 7 6 6 5 7 9 < / b : _ x > < b : _ y > 2 1 9 . 8 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 5 4 8 . 4 1 5 2 4 2 2 7 0 6 6 3 2 7 < / b : _ x > < b : _ y > 2 9 9 < / b : _ y > < / b : P o i n t > < b : P o i n t > < b : _ x > 5 1 9 . 7 5 9 5 2 6 5 < / b : _ x > < b : _ y > 2 9 9 < / b : _ y > < / b : P o i n t > < b : P o i n t > < b : _ x > 5 1 7 . 7 5 9 5 2 6 5 < / b : _ x > < b : _ y > 2 9 7 < / b : _ y > < / b : P o i n t > < b : P o i n t > < b : _ x > 5 1 7 . 7 5 9 5 2 6 5 < / b : _ x > < b : _ y > 2 2 1 . 8 < / b : _ y > < / b : P o i n t > < b : P o i n t > < b : _ x > 5 1 5 . 7 5 9 5 2 6 5 < / b : _ x > < b : _ y > 2 1 9 . 8 < / b : _ y > < / b : P o i n t > < b : P o i n t > < b : _ x > 4 8 7 . 1 0 3 8 1 0 5 6 7 6 6 5 8 5 < / b : _ x > < b : _ y > 2 1 9 . 8 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 ( 8 2 7 . 6 1 5 2 4 2 2 7 0 6 6 3 , 2 9 9 ) .   E n d   p o i n t   2 :   ( 9 8 6 . 1 1 1 4 3 1 7 0 2 9 9 7 , 2 6 4 . 2 ) 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 8 2 7 . 6 1 5 2 4 2 2 7 0 6 6 3 0 9 < / b : _ x > < b : _ y > 2 9 9 < / b : _ y > < / b : P o i n t > < b : P o i n t > < b : _ x > 9 0 4 . 8 6 3 3 3 7 < / b : _ x > < b : _ y > 2 9 9 < / b : _ y > < / b : P o i n t > < b : P o i n t > < b : _ x > 9 0 6 . 8 6 3 3 3 7 < / b : _ x > < b : _ y > 2 9 7 < / b : _ y > < / b : P o i n t > < b : P o i n t > < b : _ x > 9 0 6 . 8 6 3 3 3 7 < / b : _ x > < b : _ y > 2 6 6 . 2 < / b : _ y > < / b : P o i n t > < b : P o i n t > < b : _ x > 9 0 8 . 8 6 3 3 3 7 < / b : _ x > < b : _ y > 2 6 4 . 2 < / b : _ y > < / b : P o i n t > < b : P o i n t > < b : _ x > 9 8 6 . 1 1 1 4 3 1 7 0 2 9 9 7 3 8 < / b : _ x > < b : _ y > 2 6 4 . 2 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 8 1 1 . 6 1 5 2 4 2 2 7 0 6 6 3 0 9 < / b : _ x > < b : _ y > 2 9 1 < / b : _ y > < / L a b e l L o c a t i o n > < L o c a t i o n   x m l n s : b = " h t t p : / / s c h e m a s . d a t a c o n t r a c t . o r g / 2 0 0 4 / 0 7 / S y s t e m . W i n d o w s " > < b : _ x > 8 1 1 . 6 1 5 2 4 2 2 7 0 6 6 3 0 9 < / b : _ x > < b : _ y > 2 9 9 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 9 8 6 . 1 1 1 4 3 1 7 0 2 9 9 7 3 8 < / b : _ x > < b : _ y > 2 5 6 . 2 < / b : _ y > < / L a b e l L o c a t i o n > < L o c a t i o n   x m l n s : b = " h t t p : / / s c h e m a s . d a t a c o n t r a c t . o r g / 2 0 0 4 / 0 7 / S y s t e m . W i n d o w s " > < b : _ x > 1 0 0 2 . 1 1 1 4 3 1 7 0 2 9 9 7 4 < / b : _ x > < b : _ y > 2 6 4 . 2 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 8 2 7 . 6 1 5 2 4 2 2 7 0 6 6 3 0 9 < / b : _ x > < b : _ y > 2 9 9 < / b : _ y > < / b : P o i n t > < b : P o i n t > < b : _ x > 9 0 4 . 8 6 3 3 3 7 < / b : _ x > < b : _ y > 2 9 9 < / b : _ y > < / b : P o i n t > < b : P o i n t > < b : _ x > 9 0 6 . 8 6 3 3 3 7 < / b : _ x > < b : _ y > 2 9 7 < / b : _ y > < / b : P o i n t > < b : P o i n t > < b : _ x > 9 0 6 . 8 6 3 3 3 7 < / b : _ x > < b : _ y > 2 6 6 . 2 < / b : _ y > < / b : P o i n t > < b : P o i n t > < b : _ x > 9 0 8 . 8 6 3 3 3 7 < / b : _ x > < b : _ y > 2 6 4 . 2 < / b : _ y > < / b : P o i n t > < b : P o i n t > < b : _ x > 9 8 6 . 1 1 1 4 3 1 7 0 2 9 9 7 3 8 < / b : _ x > < b : _ y > 2 6 4 . 2 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 ( 6 8 8 . 0 1 5 2 4 2 , 3 9 0 ) .   E n d   p o i n t   2 :   ( 6 6 7 . 7 1 1 4 3 2 , 4 1 5 . 6 ) 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 6 8 8 . 0 1 5 2 4 2 < / b : _ x > < b : _ y > 3 8 9 . 9 9 9 9 9 9 9 9 9 9 9 9 7 7 < / b : _ y > < / b : P o i n t > < b : P o i n t > < b : _ x > 6 8 8 . 0 1 5 2 4 2 < / b : _ x > < b : _ y > 4 0 0 . 8 < / b : _ y > < / b : P o i n t > < b : P o i n t > < b : _ x > 6 8 6 . 0 1 5 2 4 2 < / b : _ x > < b : _ y > 4 0 2 . 8 < / b : _ y > < / b : P o i n t > < b : P o i n t > < b : _ x > 6 6 9 . 7 1 1 4 3 2 < / b : _ x > < b : _ y > 4 0 2 . 8 < / b : _ y > < / b : P o i n t > < b : P o i n t > < b : _ x > 6 6 7 . 7 1 1 4 3 2 < / b : _ x > < b : _ y > 4 0 4 . 8 < / b : _ y > < / b : P o i n t > < b : P o i n t > < b : _ x > 6 6 7 . 7 1 1 4 3 2 < / b : _ x > < b : _ y > 4 1 5 . 6 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 6 8 0 . 0 1 5 2 4 2 < / b : _ x > < b : _ y > 3 7 3 . 9 9 9 9 9 9 9 9 9 9 9 9 7 7 < / b : _ y > < / L a b e l L o c a t i o n > < L o c a t i o n   x m l n s : b = " h t t p : / / s c h e m a s . d a t a c o n t r a c t . o r g / 2 0 0 4 / 0 7 / S y s t e m . W i n d o w s " > < b : _ x > 6 8 8 . 0 1 5 2 4 2 < / b : _ x > < b : _ y > 3 7 3 . 9 9 9 9 9 9 9 9 9 9 9 9 7 7 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 6 5 9 . 7 1 1 4 3 2 < / b : _ x > < b : _ y > 4 1 5 . 6 < / b : _ y > < / L a b e l L o c a t i o n > < L o c a t i o n   x m l n s : b = " h t t p : / / s c h e m a s . d a t a c o n t r a c t . o r g / 2 0 0 4 / 0 7 / S y s t e m . W i n d o w s " > < b : _ x > 6 6 7 . 7 1 1 4 3 2 < / b : _ x > < b : _ y > 4 3 1 . 6 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 6 8 8 . 0 1 5 2 4 2 < / b : _ x > < b : _ y > 3 8 9 . 9 9 9 9 9 9 9 9 9 9 9 9 7 7 < / b : _ y > < / b : P o i n t > < b : P o i n t > < b : _ x > 6 8 8 . 0 1 5 2 4 2 < / b : _ x > < b : _ y > 4 0 0 . 8 < / b : _ y > < / b : P o i n t > < b : P o i n t > < b : _ x > 6 8 6 . 0 1 5 2 4 2 < / b : _ x > < b : _ y > 4 0 2 . 8 < / b : _ y > < / b : P o i n t > < b : P o i n t > < b : _ x > 6 6 9 . 7 1 1 4 3 2 < / b : _ x > < b : _ y > 4 0 2 . 8 < / b : _ y > < / b : P o i n t > < b : P o i n t > < b : _ x > 6 6 7 . 7 1 1 4 3 2 < / b : _ x > < b : _ y > 4 0 4 . 8 < / b : _ y > < / b : P o i n t > < b : P o i n t > < b : _ x > 6 6 7 . 7 1 1 4 3 2 < / b : _ x > < b : _ y > 4 1 5 . 6 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 ( 8 8 1 . 3 1 1 4 3 1 7 0 2 9 9 7 , 4 9 7 . 5 3 3 3 3 3 ) .   E n d   p o i n t   2 :   ( 7 8 3 . 7 1 1 4 3 1 7 0 2 9 9 7 , 5 1 7 . 5 3 3 3 3 3 ) 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 8 8 1 . 3 1 1 4 3 1 7 0 2 9 9 7 2 < / b : _ x > < b : _ y > 4 9 7 . 5 3 3 3 3 3 < / b : _ y > < / b : P o i n t > < b : P o i n t > < b : _ x > 8 3 4 . 5 1 1 4 3 2 < / b : _ x > < b : _ y > 4 9 7 . 5 3 3 3 3 3 < / b : _ y > < / b : P o i n t > < b : P o i n t > < b : _ x > 8 3 2 . 5 1 1 4 3 2 < / b : _ x > < b : _ y > 4 9 9 . 5 3 3 3 3 3 < / b : _ y > < / b : P o i n t > < b : P o i n t > < b : _ x > 8 3 2 . 5 1 1 4 3 2 < / b : _ x > < b : _ y > 5 1 5 . 5 3 3 3 3 3 < / b : _ y > < / b : P o i n t > < b : P o i n t > < b : _ x > 8 3 0 . 5 1 1 4 3 2 < / b : _ x > < b : _ y > 5 1 7 . 5 3 3 3 3 3 < / b : _ y > < / b : P o i n t > < b : P o i n t > < b : _ x > 7 8 3 . 7 1 1 4 3 1 7 0 2 9 9 7 2 9 < / b : _ x > < b : _ y > 5 1 7 . 5 3 3 3 3 3 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 8 8 1 . 3 1 1 4 3 1 7 0 2 9 9 7 2 < / b : _ x > < b : _ y > 4 8 9 . 5 3 3 3 3 3 < / b : _ y > < / L a b e l L o c a t i o n > < L o c a t i o n   x m l n s : b = " h t t p : / / s c h e m a s . d a t a c o n t r a c t . o r g / 2 0 0 4 / 0 7 / S y s t e m . W i n d o w s " > < b : _ x > 8 9 7 . 3 1 1 4 3 1 7 0 2 9 9 7 2 < / b : _ x > < b : _ y > 4 9 7 . 5 3 3 3 3 3 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 7 6 7 . 7 1 1 4 3 1 7 0 2 9 9 7 2 9 < / b : _ x > < b : _ y > 5 0 9 . 5 3 3 3 3 2 9 9 9 9 9 9 9 7 < / b : _ y > < / L a b e l L o c a t i o n > < L o c a t i o n   x m l n s : b = " h t t p : / / s c h e m a s . d a t a c o n t r a c t . o r g / 2 0 0 4 / 0 7 / S y s t e m . W i n d o w s " > < b : _ x > 7 6 7 . 7 1 1 4 3 1 7 0 2 9 9 7 2 9 < / b : _ x > < b : _ y > 5 1 7 . 5 3 3 3 3 3 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 8 8 1 . 3 1 1 4 3 1 7 0 2 9 9 7 2 < / b : _ x > < b : _ y > 4 9 7 . 5 3 3 3 3 3 < / b : _ y > < / b : P o i n t > < b : P o i n t > < b : _ x > 8 3 4 . 5 1 1 4 3 2 < / b : _ x > < b : _ y > 4 9 7 . 5 3 3 3 3 3 < / b : _ y > < / b : P o i n t > < b : P o i n t > < b : _ x > 8 3 2 . 5 1 1 4 3 2 < / b : _ x > < b : _ y > 4 9 9 . 5 3 3 3 3 3 < / b : _ y > < / b : P o i n t > < b : P o i n t > < b : _ x > 8 3 2 . 5 1 1 4 3 2 < / b : _ x > < b : _ y > 5 1 5 . 5 3 3 3 3 3 < / b : _ y > < / b : P o i n t > < b : P o i n t > < b : _ x > 8 3 0 . 5 1 1 4 3 2 < / b : _ x > < b : _ y > 5 1 7 . 5 3 3 3 3 3 < / b : _ y > < / b : P o i n t > < b : P o i n t > < b : _ x > 7 8 3 . 7 1 1 4 3 1 7 0 2 9 9 7 2 9 < / b : _ x > < b : _ y > 5 1 7 . 5 3 3 3 3 3 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 ( 8 8 1 . 3 1 1 4 3 1 7 0 2 9 9 7 , 4 7 7 . 5 3 3 3 3 3 ) .   E n d   p o i n t   2 :   ( 8 7 5 . 8 0 7 6 2 1 1 3 5 3 3 2 , 7 5 ) 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 8 8 1 . 3 1 1 4 3 1 7 0 2 9 9 7 2 < / b : _ x > < b : _ y > 4 7 7 . 5 3 3 3 3 3 < / b : _ y > < / b : P o i n t > < b : P o i n t > < b : _ x > 8 8 0 . 5 5 9 5 2 6 5 < / b : _ x > < b : _ y > 4 7 7 . 5 3 3 3 3 3 < / b : _ y > < / b : P o i n t > < b : P o i n t > < b : _ x > 8 7 8 . 5 5 9 5 2 6 5 < / b : _ x > < b : _ y > 4 7 5 . 5 3 3 3 3 3 < / b : _ y > < / b : P o i n t > < b : P o i n t > < b : _ x > 8 7 8 . 5 5 9 5 2 6 5 < / b : _ x > < b : _ y > 7 7 < / b : _ y > < / b : P o i n t > < b : P o i n t > < b : _ x > 8 7 6 . 5 5 9 5 2 6 5 < / b : _ x > < b : _ y > 7 5 < / b : _ y > < / b : P o i n t > < b : P o i n t > < b : _ x > 8 7 5 . 8 0 7 6 2 1 1 3 5 3 3 1 6 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 8 8 1 . 3 1 1 4 3 1 7 0 2 9 9 7 2 < / b : _ x > < b : _ y > 4 6 9 . 5 3 3 3 3 3 < / b : _ y > < / L a b e l L o c a t i o n > < L o c a t i o n   x m l n s : b = " h t t p : / / s c h e m a s . d a t a c o n t r a c t . o r g / 2 0 0 4 / 0 7 / S y s t e m . W i n d o w s " > < b : _ x > 8 9 7 . 3 1 1 4 3 1 7 0 2 9 9 7 2 < / b : _ x > < b : _ y > 4 7 7 . 5 3 3 3 3 3 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 8 5 9 . 8 0 7 6 2 1 1 3 5 3 3 1 6 < / b : _ x > < b : _ y > 6 7 < / b : _ y > < / L a b e l L o c a t i o n > < L o c a t i o n   x m l n s : b = " h t t p : / / s c h e m a s . d a t a c o n t r a c t . o r g / 2 0 0 4 / 0 7 / S y s t e m . W i n d o w s " > < b : _ x > 8 5 9 . 8 0 7 6 2 1 1 3 5 3 3 1 6 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 8 8 1 . 3 1 1 4 3 1 7 0 2 9 9 7 2 < / b : _ x > < b : _ y > 4 7 7 . 5 3 3 3 3 3 < / b : _ y > < / b : P o i n t > < b : P o i n t > < b : _ x > 8 8 0 . 5 5 9 5 2 6 5 < / b : _ x > < b : _ y > 4 7 7 . 5 3 3 3 3 3 < / b : _ y > < / b : P o i n t > < b : P o i n t > < b : _ x > 8 7 8 . 5 5 9 5 2 6 5 < / b : _ x > < b : _ y > 4 7 5 . 5 3 3 3 3 3 < / b : _ y > < / b : P o i n t > < b : P o i n t > < b : _ x > 8 7 8 . 5 5 9 5 2 6 5 < / b : _ x > < b : _ y > 7 7 < / b : _ y > < / b : P o i n t > < b : P o i n t > < b : _ x > 8 7 6 . 5 5 9 5 2 6 5 < / b : _ x > < b : _ y > 7 5 < / b : _ y > < / b : P o i n t > < b : P o i n t > < b : _ x > 8 7 5 . 8 0 7 6 2 1 1 3 5 3 3 1 6 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a d e c 7 9 e b - 4 c 4 b - 4 4 0 0 - 9 8 2 1 - 9 1 d e f 0 8 a 8 f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 S a l e s _ 8 8 7 3 a f 3 9 - 6 2 9 0 - 4 c 3 a - a e 2 b - a a f c b f e 4 6 2 e 3 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 d i m _ c u s t o m e r _ a 7 d c 9 9 8 2 - b e a 4 - 4 d a 7 - b 2 b 1 - d 6 9 2 4 f 3 6 c 6 d 8 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 d i m _ m a r k e t _ 6 c 6 8 2 1 8 9 - 0 d 8 9 - 4 9 7 a - 9 6 b 1 - 2 c 5 8 7 b f 8 b 4 b 0 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 d i m _ p r o d u c t _ 2 5 6 3 1 8 9 b - 6 6 4 d - 4 c 4 7 - 9 8 3 6 - 3 6 b 9 6 d 8 5 e 5 b b 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 f a c t _ s a l e s _ m o n t h l y _ 7 8 e 0 d 3 8 0 - 4 6 0 f - 4 0 2 e - a c b 8 - 4 0 5 f 2 b 7 d 2 5 8 0 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 d i m _ d a t e _ 2 e e 9 8 5 6 e - a 8 5 6 - 4 d 8 b - 8 c 5 0 - 4 1 f 1 7 2 6 7 0 3 b c 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1.xml>��< ? x m l   v e r s i o n = " 1 . 0 "   e n c o d i n g = " U T F - 1 6 "   s t a n d a l o n e = " n o " ? > < D a t a M a s h u p   x m l n s = " h t t p : / / s c h e m a s . m i c r o s o f t . c o m / D a t a M a s h u p " > A A A A A K s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0 n v L A 6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0 T M z s t A z s N G H C d r 4 Z u Y h F B g B H Q y S R R K 0 c S 7 N K S k t S r V L z d P 1 9 L P R h 3 F t 9 K F + s A M A A A D / / w M A U E s D B B Q A A g A I A A A A I Q D C B 9 y s u g Q A A J o X A A A T A A A A R m 9 y b X V s Y X M v U 2 V j d G l v b j E u b d R Y W 0 / j O B R + R 5 r / Y I W X V I o i U i 4 7 M 6 s + d A t o k X a Z Y Y p G Q i 2 q 3 M R t o 3 X s r u 1 0 6 C L + + x 4 7 K X F u C + 1 C p e G h t O f Y 5 / v O 1 U 4 k C V X M G R p m / 4 N f D w 7 k A g s S o S G m R K I e o k R 9 O E D w N + S p C A l I L j m N i P A v Y 1 j g O u e f x w k Z h z w i U y z j U K I p 5 y r E y X J M H k J C x 9 L Y w Q z T t Y z l 2 J h 1 O h 8 O Y m a b L X C j O J m E q V Q 8 I a I R 3 l j w M u H h T v D j S Q k k l C t H 2 z U A j 6 N D J 3 M Q f c V q 4 f R 2 Q 3 C 8 a 5 y Q n m M D + R r o / m k 0 4 E w R p u 6 f f b h K l l w o 8 H 0 w / K 6 Z D O T K P + d h m s A q 9 8 1 c 9 E b n h M Z J r I j o O Z 7 j o Q G n a c J k 7 9 R D F w z M x 2 z e C 7 q n X Q / d p F y R o V p T 0 i u + + t e c k f v O M + u v g i d c s / 6 d Y A i X 1 M x v 8 R Q W 5 p p c 7 l Y c 9 N A o X 9 C n d B h i i o X s K Z H a t g c L z O a w / n a 9 J I X d W 4 G Z n H G R Z M y 1 U l u v E f E e H 5 2 N 6 x M d N 8 C 8 Y u r s x N d b n j x U q E G j Q I Y U e V B G k W D x F 1 E 1 8 Z J i p Z F r i h C Y M k J L 8 q f C k W 8 E d o b A 7 T u m q e V K L j d S t + K v 5 / S p i m / Q x U N I U x m v j E T R s i Q 3 I E q W P M u x V h J B K 4 s K 2 Q z 1 7 / / N o + j 1 O p V y 3 2 f B f 9 e u z y H e u + c z m P 1 3 v O V e a 7 8 f 7 9 b v W / V k u e O h H z N 1 U O u f T N 5 t k R + / b V 8 x z O D z u t 9 e t h s 6 b 9 E 9 r 0 U 7 t t G 2 m K p V Y t s O 1 m C 3 y d o y I W U 6 n f w D F V N T C D K H m 0 U l k f Z M K H M q T 4 S l 4 F E a v u 9 I 2 G C 8 9 0 z I c f Y / F G w H W 6 f C 2 c 8 6 F Q r 5 S Y v 8 t E V + 1 j Z d t m j C 8 o T Z T w f m + d x c b c q u R f E q l t W G M w 1 K 5 r q S 6 j c Y r M i c i 3 X 9 z p P B 1 O Q r L G J c M f T 6 j o 4 A r r G d H 6 / T Z K q f K 8 B l 9 1 A v c 7 t H w U f v k x d 0 O r 7 f p O 0 G 3 k e t f S q i y 9 m K m B J T P I t s E W K 9 9 Y 9 Y K j e D 9 N B w S W M F j e C b L 7 + t r 7 l a Q P m 7 H Q + x l N L N 5 8 W D E t j M W O l f C M H F j t X f w K 2 h B 7 R r 5 Z O O w Q S J N n 1 q H z 9 a k Y t r l V g y 7 J y D U c e 2 e s V k R m W o s F C I z 9 C f M I 4 W h f V + F G X 7 3 T o F M F j Z 5 i G C w w X S M L 5 R f Z k Z h T v S I q j + w r c G D n c E i 2 b k N p r A w G y y c b X A H Z U X a u T i 5 l 9 A A 4 b 2 x 9 x R X 0 D O c Z z L W E J D o 3 U V F j Y Z K F n D 9 k 4 6 r W k M 2 v N Y 4 q b z W E a 2 f 6 L E R M N O r L 0 7 e F U 6 T Y F c 3 j X E s o Z 0 X 3 I o 4 a v m u t S K Z n 8 A 6 9 G 5 a 3 e k N V 7 d 9 n h V i e i Q 1 c u l H q n t B n G N j 8 n M 3 a Z r m Z l O t v l h d t J 9 4 z + s 2 G i h W 4 X W l k y D e u i L 0 G 9 W z o k M C d M n c W W u 2 j a L q T r D c B a Y 0 3 9 i v K T r x v l 6 6 M x i u J L C d 0 F m z i 4 j L J + b Q D f K 6 D 4 3 t Y o T Y p 8 Z z U f T C 8 / k N 2 p d F z K y 8 Q 0 n P C 1 O n X r A B 5 i G K T y m g y / 9 q Q T a c M 5 U n g 4 q X j V O z Y x F f t q A o R K j y j H X i l g k h 8 k J 1 O K c K D n R 5 1 V j Z k o X P f 1 a z c / v h j u + X h t X Q M 2 N s / P W z 4 O v v i R t j t t 9 v P Z p e T i p 1 m t W W p s o 1 W q q 7 S 5 j 5 b X c T f t J a 7 3 R J z 9 i t Y B 2 k u q F H P 9 i 5 f j s 9 O g o + J m T 3 J j N f U 8 e v W Q m S D x f K J O A B n W C W a p z l g o I e 9 O i / 6 q 0 f w E A A P / / A w B Q S w E C L Q A U A A Y A C A A A A C E A K t 2 q Q N I A A A A 3 A Q A A E w A A A A A A A A A A A A A A A A A A A A A A W 0 N v b n R l b n R f V H l w Z X N d L n h t b F B L A Q I t A B Q A A g A I A A A A I Q D S e 8 s D r Q A A A P c A A A A S A A A A A A A A A A A A A A A A A A s D A A B D b 2 5 m a W c v U G F j a 2 F n Z S 5 4 b W x Q S w E C L Q A U A A I A C A A A A C E A w g f c r L o E A A C a F w A A E w A A A A A A A A A A A A A A A A D o A w A A R m 9 y b X V s Y X M v U 2 V j d G l v b j E u b V B L B Q Y A A A A A A w A D A M I A A A D T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X V k A A A A A A A A 7 W Q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Q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S 0 y N 1 Q x N D o z N j o x M C 4 1 O D A z N z I 3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w M z J h Y T k 3 Z i 1 k Y T Q 1 L T Q 5 N m I t O G U 2 M S 0 w N T k x O T U x N D B j N m I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x L T I 3 V D E 0 O j M 2 O j E w L j U 4 M D M 3 M j d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N m Z h N G U y N T k t Y W Q 2 Z S 0 0 N D I 2 L T g y Z G U t N z Y 5 M D U x M j c 2 O D c 4 I i 8 + P E V u d H J 5 I F R 5 c G U 9 I l F 1 Z X J 5 S U Q i I F Z h b H V l P S J z O G N i Z D M 0 Y j Y t M j V k O C 0 0 N W Y 0 L T h h N 2 U t M T A 1 O T l i Z G F m N T N j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F e G N l c H R p b 2 4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w I C Z h b X A 7 I G w g Y n k g Z m l z Y 2 F s I H l l Y X J z I H d p d G g g c X V h c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S 0 y N 1 Q x N D o z N j o x M C 4 1 O D A z N z I 3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N m Z h N G U y N T k t Y W Q 2 Z S 0 0 N D I 2 L T g y Z G U t N z Y 5 M D U x M j c 2 O D c 4 I i 8 + P E V u d H J 5 I F R 5 c G U 9 I l F 1 Z X J 5 S U Q i I F Z h b H V l P S J z M W M 2 M T B l N m Y t Y 2 I 2 Z S 0 0 O T d j L W I x N j Q t Z D g 1 M z c x M G N j Z D c 4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L z 4 8 R W 5 0 c n k g V H l w Z T 0 i U m V z d W x 0 V H l w Z S I g V m F s d W U 9 I n N F e G N l c H R p b 2 4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w I C Z h b X A 7 I G w g Y n k g Z m l z Y 2 F s I H l l Y X J z I H d p d G g g c X V h c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x L T I 3 V D E 0 O j M 2 O j E w L j U 5 N j c x N j B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2 Z m E 0 Z T I 1 O S 1 h Z D Z l L T Q 0 M j Y t O D J k Z S 0 3 N j k w N T E y N z Y 4 N z g i L z 4 8 R W 5 0 c n k g V H l w Z T 0 i U X V l c n l J R C I g V m F s d W U 9 I n M 2 N j d k M D V j M C 1 h M T d m L T Q 1 Z W E t Y T g 2 N i 1 i M z E w M D N j O T J j M W E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F e G N l c H R p b 2 4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w I C Z h b X A 7 I G w g Y n k g Z m l z Y 2 F s I H l l Y X J z I H d p d G g g c X V h c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O T k 5 N j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S 0 y O V Q w O D o w N j o y O S 4 3 M j E x M D k z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Y y O G J i M W V l L T R j Y j A t N D h h Y i 1 i M j l i L T V i N j V h O T Q 1 M j J k O S I v P j x F b n R y e S B U e X B l P S J R d W V y e U l E I i B W Y W x 1 Z T 0 i c z k 2 N D c y M j U 4 L T Q 3 Z W Q t N D N i Y y 1 i M 2 N l L T g 4 M j c 0 N 2 U 2 Z T B l N i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3 A g J m F t c D s g b C B i e S B m a X N j Y W w g e W V h c n M g d 2 l 0 a C B x d W F y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2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x L T I 3 V D E 4 O j I 5 O j A x L j g y O D A 2 M T d a I i 8 + P E V u d H J 5 I F R 5 c G U 9 I k Z p b G x D b 2 x 1 b W 5 U e X B l c y I g V m F s d W U 9 I n N D U W t G I i 8 + P E V u d H J 5 I F R 5 c G U 9 I k Z p b G x D b 2 x 1 b W 5 O Y W 1 l c y I g V m F s d W U 9 I n N b J n F 1 b 3 Q 7 R G F 0 Z S Z x d W 9 0 O y w m c X V v d D t t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2 Z m E 0 Z T I 1 O S 1 h Z D Z l L T Q 0 M j Y t O D J k Z S 0 3 N j k w N T E y N z Y 4 N z g i L z 4 8 R W 5 0 c n k g V H l w Z T 0 i U X V l c n l J R C I g V m F s d W U 9 I n N j N j I 0 M z A 4 M y 1 i N W E 2 L T Q w Z T M t Y T F k N y 0 z M m V k M 2 Q 1 N z V l O D Y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G W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0 Z Z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c C A m Y W 1 w O y B s I G J 5 I G Z p c 2 N h b C B 5 Z W F y c y B 3 a X R o I H F 1 Y X I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E t M j h U M T c 6 M D g 6 N T M u M D I w O D Y 0 M l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d y b 3 V w S U Q i I F Z h b H V l P S J z N j I 4 Y m I x Z W U t N G N i M C 0 0 O G F i L W I y O W I t N W I 2 N W E 5 N D U y M m Q 5 I i 8 + P E V u d H J 5 I F R 5 c G U 9 I l F 1 Z X J 5 S U Q i I F Z h b H V l P S J z N m I 3 Z j R j Y j A t N j A 3 Y i 0 0 Z T J j L T k 4 Y z U t Z j g 3 N T I 2 N j E 3 Z D Z h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5 z X 3 R h c m d l d H N f M j A y M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X V 0 b 1 J l b W 9 2 Z W R D b 2 x 1 b W 5 z M S 5 7 b W F y a 2 V 0 L D B 9 J n F 1 b 3 Q 7 L C Z x d W 9 0 O 1 N l Y 3 R p b 2 4 x L 2 5 z X 3 R h c m d l d H N f M j A y M S 9 B d X R v U m V t b 3 Z l Z E N v b H V t b n M x L n t k Y X R l L D F 9 J n F 1 b 3 Q 7 L C Z x d W 9 0 O 1 N l Y 3 R p b 2 4 x L 2 5 z X 3 R h c m d l d H N f M j A y M S 9 B d X R v U m V t b 3 Z l Z E N v b H V t b n M x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F 1 d G 9 S Z W 1 v d m V k Q 2 9 s d W 1 u c z E u e 2 1 h c m t l d C w w f S Z x d W 9 0 O y w m c X V v d D t T Z W N 0 a W 9 u M S 9 u c 1 9 0 Y X J n Z X R z X z I w M j E v Q X V 0 b 1 J l b W 9 2 Z W R D b 2 x 1 b W 5 z M S 5 7 Z G F 0 Z S w x f S Z x d W 9 0 O y w m c X V v d D t T Z W N 0 a W 9 u M S 9 u c 1 9 0 Y X J n Z X R z X z I w M j E v Q X V 0 b 1 J l b W 9 2 Z W R D b 2 x 1 b W 5 z M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T E t M j l U M D g 6 M D Y 6 M z M u M j M 5 N j I 5 M F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Z G U x O T h h M m Y t Y z k w O C 0 0 O W Z h L W F h O T g t N 2 I w O D U x Z j k w M 2 J m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Q l M 0 E l N U N t Z S U 1 Q 2 N v Z G V i Y X N p Y 3 M l M j B i b 2 9 0 Y 2 F t c C U 1 Q 2 V 4 Y 2 V s J T V D c 2 F s Z X M l M j B h b m F s e X N p c y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Q l M 0 E l N U N t Z S U 1 Q 2 N v Z G V i Y X N p Y 3 M l M j B i b 2 9 0 Y 2 F t c C U 1 Q 2 V 4 Y 2 V s J T V D c 2 F s Z X M l M j B h b m F s e X N p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R C U z Q S U 1 Q 2 1 l J T V D Y 2 9 k Z W J h c 2 l j c y U y M G J v b 3 R j Y W 1 w J T V D Z X h j Z W w l N U N z Y W x l c y U y M G F u Y W x 5 c 2 l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n Q U F B Q U F B Q U F C W j R x U n Z i c T B t U k l M Z W R w Q l J K M m g 0 Q 1 d S c G J X V n V j M m x 2 Y m d B Q U F B Q U F B Q U F B Q U F E d X N Z d G l z R X l y U 0 x L Y l c y V 3 B S U 0 x a Q k d a a F k z U U F B Q U V B Q U F B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D S h 8 b H h Y R 1 H t E q t R b 3 W N y U A A A A A A g A A A A A A E G Y A A A A B A A A g A A A A U L z M 9 R s x X L 0 A g Z 4 c C n Y M b 9 r 4 4 p f f + C g T V 9 b E r c z V I p 8 A A A A A D o A A A A A C A A A g A A A A D 5 b W l 9 k M 7 4 n y M M j P O n e j 8 U M + f 1 m Q 0 5 I h a i G F o W v k L h 1 Q A A A A Z R e c W f Z 8 M F 7 a X E C p N L r h N R U P c 3 g D a V d 1 6 X x u H + G v f T R 4 9 F I J k R a b / D Z X g b r x v B G / c f c v h S b Y I h H D g q s H V O i q B Z T F L l W W 8 Y 4 u + a v l P n x E h K R A A A A A p Q y 0 R p 0 p z A Y Z 4 x 9 K u Q l P a b N B u 1 a y n Y G f r t n K N 3 D 9 L N A N a G 4 T 2 E V G / c W g 3 U X f q N i 9 Q 8 k d n t i X j z u g k s A 5 2 V D e S w = = < / D a t a M a s h u p > 
</file>

<file path=customXml/item32.xml>��< ? x m l   v e r s i o n = " 1 . 0 "   e n c o d i n g = " U T F - 1 6 " ? > < G e m i n i   x m l n s = " h t t p : / / g e m i n i / p i v o t c u s t o m i z a t i o n / b 2 e 9 f d 9 4 - 2 1 c 2 - 4 e a f - 8 f 2 0 - b e c 2 3 c 5 5 6 2 2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2 a 1 5 b d 5 9 - 6 0 4 c - 4 c 5 4 - 9 9 8 1 - 1 a c 4 f 6 a b 4 0 c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3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 2 0 2 4 - 0 1 - 2 6 T 1 3 : 5 3 : 1 9 . 6 6 6 1 6 5 3 + 0 5 : 3 0 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0 7 d 9 3 7 6 2 - 8 b 9 e - 4 e f b - 9 c 1 b - a 4 0 f c f 4 d c 1 6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5 4 e f 2 1 d d - b d 7 f - 4 6 3 1 - a 9 4 0 - 3 9 9 9 6 a f f 6 1 2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  t a r g e t < / M e a s u r e N a m e > < D i s p l a y N a m e > 2 1   - 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7 8 e 0 d 3 8 0 - 4 6 0 f - 4 0 2 e - a c b 8 - 4 0 5 f 2 b 7 d 2 5 8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2 e e 9 8 5 6 e - a 8 5 6 - 4 d 8 b - 8 c 5 0 - 4 1 f 1 7 2 6 7 0 3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 2 2 1 < / i n t > < / v a l u e > < / i t e m > < i t e m > < k e y > < s t r i n g > m o n t h < / s t r i n g > < / k e y > < v a l u e > < i n t > 2 6 0 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 1 1 0 < / i n t > < / v a l u e > < / i t e m > < i t e m > < k e y > < s t r i n g > f i s c a l _ m o n t h _ n o < / s t r i n g > < / k e y > < v a l u e > < i n t > 1 7 1 < / i n t > < / v a l u e > < / i t e m > < i t e m > < k e y > < s t r i n g > q u a r t e r 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 f i s c a l _ m o n t h _ n o 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1B33E290-9F88-484A-A1A9-B396B27F0E7B}">
  <ds:schemaRefs/>
</ds:datastoreItem>
</file>

<file path=customXml/itemProps10.xml><?xml version="1.0" encoding="utf-8"?>
<ds:datastoreItem xmlns:ds="http://schemas.openxmlformats.org/officeDocument/2006/customXml" ds:itemID="{9ED8ADEE-ABB2-400A-AE35-2300045FDD7B}">
  <ds:schemaRefs/>
</ds:datastoreItem>
</file>

<file path=customXml/itemProps11.xml><?xml version="1.0" encoding="utf-8"?>
<ds:datastoreItem xmlns:ds="http://schemas.openxmlformats.org/officeDocument/2006/customXml" ds:itemID="{51B32C48-1185-4F3A-A586-AFE766F31C13}">
  <ds:schemaRefs/>
</ds:datastoreItem>
</file>

<file path=customXml/itemProps12.xml><?xml version="1.0" encoding="utf-8"?>
<ds:datastoreItem xmlns:ds="http://schemas.openxmlformats.org/officeDocument/2006/customXml" ds:itemID="{511CB093-46D0-4265-AFB6-0F96D7E80A0D}">
  <ds:schemaRefs/>
</ds:datastoreItem>
</file>

<file path=customXml/itemProps13.xml><?xml version="1.0" encoding="utf-8"?>
<ds:datastoreItem xmlns:ds="http://schemas.openxmlformats.org/officeDocument/2006/customXml" ds:itemID="{0C36B235-E4C7-41E6-BAFA-3B98E7CDACFE}">
  <ds:schemaRefs/>
</ds:datastoreItem>
</file>

<file path=customXml/itemProps14.xml><?xml version="1.0" encoding="utf-8"?>
<ds:datastoreItem xmlns:ds="http://schemas.openxmlformats.org/officeDocument/2006/customXml" ds:itemID="{5B619845-0919-4BA3-849E-416151941CE3}">
  <ds:schemaRefs/>
</ds:datastoreItem>
</file>

<file path=customXml/itemProps15.xml><?xml version="1.0" encoding="utf-8"?>
<ds:datastoreItem xmlns:ds="http://schemas.openxmlformats.org/officeDocument/2006/customXml" ds:itemID="{719564B4-E421-4F85-AE32-389F98D2CF77}">
  <ds:schemaRefs/>
</ds:datastoreItem>
</file>

<file path=customXml/itemProps16.xml><?xml version="1.0" encoding="utf-8"?>
<ds:datastoreItem xmlns:ds="http://schemas.openxmlformats.org/officeDocument/2006/customXml" ds:itemID="{BF3F5F27-8112-4A18-95FE-C7D7BAA505EE}">
  <ds:schemaRefs/>
</ds:datastoreItem>
</file>

<file path=customXml/itemProps17.xml><?xml version="1.0" encoding="utf-8"?>
<ds:datastoreItem xmlns:ds="http://schemas.openxmlformats.org/officeDocument/2006/customXml" ds:itemID="{50053D34-F81B-49D6-8330-571CB33B49DA}">
  <ds:schemaRefs/>
</ds:datastoreItem>
</file>

<file path=customXml/itemProps18.xml><?xml version="1.0" encoding="utf-8"?>
<ds:datastoreItem xmlns:ds="http://schemas.openxmlformats.org/officeDocument/2006/customXml" ds:itemID="{45106AC5-17F1-475D-A263-317793F39C61}">
  <ds:schemaRefs/>
</ds:datastoreItem>
</file>

<file path=customXml/itemProps19.xml><?xml version="1.0" encoding="utf-8"?>
<ds:datastoreItem xmlns:ds="http://schemas.openxmlformats.org/officeDocument/2006/customXml" ds:itemID="{0BB191E7-5910-418B-B372-D36743879158}">
  <ds:schemaRefs/>
</ds:datastoreItem>
</file>

<file path=customXml/itemProps2.xml><?xml version="1.0" encoding="utf-8"?>
<ds:datastoreItem xmlns:ds="http://schemas.openxmlformats.org/officeDocument/2006/customXml" ds:itemID="{57F6D01A-2A65-4EF7-ABA5-1511E89A9552}">
  <ds:schemaRefs/>
</ds:datastoreItem>
</file>

<file path=customXml/itemProps20.xml><?xml version="1.0" encoding="utf-8"?>
<ds:datastoreItem xmlns:ds="http://schemas.openxmlformats.org/officeDocument/2006/customXml" ds:itemID="{7D1677C4-784B-48F1-AFF4-8D37DF9276E2}">
  <ds:schemaRefs/>
</ds:datastoreItem>
</file>

<file path=customXml/itemProps21.xml><?xml version="1.0" encoding="utf-8"?>
<ds:datastoreItem xmlns:ds="http://schemas.openxmlformats.org/officeDocument/2006/customXml" ds:itemID="{5FBBC96B-3800-4C9B-BFE0-D7CD31753592}">
  <ds:schemaRefs/>
</ds:datastoreItem>
</file>

<file path=customXml/itemProps22.xml><?xml version="1.0" encoding="utf-8"?>
<ds:datastoreItem xmlns:ds="http://schemas.openxmlformats.org/officeDocument/2006/customXml" ds:itemID="{B1D216EE-2D0C-4768-A942-18225A5BA3BB}">
  <ds:schemaRefs/>
</ds:datastoreItem>
</file>

<file path=customXml/itemProps23.xml><?xml version="1.0" encoding="utf-8"?>
<ds:datastoreItem xmlns:ds="http://schemas.openxmlformats.org/officeDocument/2006/customXml" ds:itemID="{BA7AB072-D4A0-4DB4-B00B-78B0EB895446}">
  <ds:schemaRefs/>
</ds:datastoreItem>
</file>

<file path=customXml/itemProps24.xml><?xml version="1.0" encoding="utf-8"?>
<ds:datastoreItem xmlns:ds="http://schemas.openxmlformats.org/officeDocument/2006/customXml" ds:itemID="{256AD7BF-583F-40B5-8053-FAA2D519D89F}">
  <ds:schemaRefs/>
</ds:datastoreItem>
</file>

<file path=customXml/itemProps25.xml><?xml version="1.0" encoding="utf-8"?>
<ds:datastoreItem xmlns:ds="http://schemas.openxmlformats.org/officeDocument/2006/customXml" ds:itemID="{8737B043-8730-43FA-ADE8-6C0FD7939C63}">
  <ds:schemaRefs/>
</ds:datastoreItem>
</file>

<file path=customXml/itemProps26.xml><?xml version="1.0" encoding="utf-8"?>
<ds:datastoreItem xmlns:ds="http://schemas.openxmlformats.org/officeDocument/2006/customXml" ds:itemID="{CCDDD5DA-2168-4FF1-8B12-58622AE6C741}">
  <ds:schemaRefs/>
</ds:datastoreItem>
</file>

<file path=customXml/itemProps27.xml><?xml version="1.0" encoding="utf-8"?>
<ds:datastoreItem xmlns:ds="http://schemas.openxmlformats.org/officeDocument/2006/customXml" ds:itemID="{A2040BC4-F64E-43A3-A52C-124F7B8651B1}">
  <ds:schemaRefs/>
</ds:datastoreItem>
</file>

<file path=customXml/itemProps28.xml><?xml version="1.0" encoding="utf-8"?>
<ds:datastoreItem xmlns:ds="http://schemas.openxmlformats.org/officeDocument/2006/customXml" ds:itemID="{4E287EFF-E1CD-4F18-A61A-62EBB17D03E1}">
  <ds:schemaRefs/>
</ds:datastoreItem>
</file>

<file path=customXml/itemProps29.xml><?xml version="1.0" encoding="utf-8"?>
<ds:datastoreItem xmlns:ds="http://schemas.openxmlformats.org/officeDocument/2006/customXml" ds:itemID="{C26016CD-596A-4912-B43C-E728C8E2DFE7}">
  <ds:schemaRefs/>
</ds:datastoreItem>
</file>

<file path=customXml/itemProps3.xml><?xml version="1.0" encoding="utf-8"?>
<ds:datastoreItem xmlns:ds="http://schemas.openxmlformats.org/officeDocument/2006/customXml" ds:itemID="{D40530A4-C2A8-4153-ADBB-5537CA95B668}">
  <ds:schemaRefs/>
</ds:datastoreItem>
</file>

<file path=customXml/itemProps30.xml><?xml version="1.0" encoding="utf-8"?>
<ds:datastoreItem xmlns:ds="http://schemas.openxmlformats.org/officeDocument/2006/customXml" ds:itemID="{897532F1-7B83-4ECD-8FB0-B3B449657251}">
  <ds:schemaRefs/>
</ds:datastoreItem>
</file>

<file path=customXml/itemProps31.xml><?xml version="1.0" encoding="utf-8"?>
<ds:datastoreItem xmlns:ds="http://schemas.openxmlformats.org/officeDocument/2006/customXml" ds:itemID="{81D0E577-68BE-4E26-84C7-4C39AAEB9351}">
  <ds:schemaRefs>
    <ds:schemaRef ds:uri="http://schemas.microsoft.com/DataMashup"/>
  </ds:schemaRefs>
</ds:datastoreItem>
</file>

<file path=customXml/itemProps32.xml><?xml version="1.0" encoding="utf-8"?>
<ds:datastoreItem xmlns:ds="http://schemas.openxmlformats.org/officeDocument/2006/customXml" ds:itemID="{B0E6B68F-2BC7-4370-AC10-C66DF4741310}">
  <ds:schemaRefs/>
</ds:datastoreItem>
</file>

<file path=customXml/itemProps33.xml><?xml version="1.0" encoding="utf-8"?>
<ds:datastoreItem xmlns:ds="http://schemas.openxmlformats.org/officeDocument/2006/customXml" ds:itemID="{52F47DA5-EFFC-4B6D-B670-C2A7AD95CED3}">
  <ds:schemaRefs/>
</ds:datastoreItem>
</file>

<file path=customXml/itemProps34.xml><?xml version="1.0" encoding="utf-8"?>
<ds:datastoreItem xmlns:ds="http://schemas.openxmlformats.org/officeDocument/2006/customXml" ds:itemID="{45A21A83-3D55-4B89-8BDE-0DF817716960}">
  <ds:schemaRefs/>
</ds:datastoreItem>
</file>

<file path=customXml/itemProps35.xml><?xml version="1.0" encoding="utf-8"?>
<ds:datastoreItem xmlns:ds="http://schemas.openxmlformats.org/officeDocument/2006/customXml" ds:itemID="{C10CC44E-8AEF-45DB-9246-57E1C67F0A1D}">
  <ds:schemaRefs/>
</ds:datastoreItem>
</file>

<file path=customXml/itemProps36.xml><?xml version="1.0" encoding="utf-8"?>
<ds:datastoreItem xmlns:ds="http://schemas.openxmlformats.org/officeDocument/2006/customXml" ds:itemID="{DEE7F716-0A61-4065-894D-F17CB1C9FE7C}">
  <ds:schemaRefs/>
</ds:datastoreItem>
</file>

<file path=customXml/itemProps37.xml><?xml version="1.0" encoding="utf-8"?>
<ds:datastoreItem xmlns:ds="http://schemas.openxmlformats.org/officeDocument/2006/customXml" ds:itemID="{B93653EA-12F7-4E0E-8BF5-84A84C9AAABD}">
  <ds:schemaRefs/>
</ds:datastoreItem>
</file>

<file path=customXml/itemProps38.xml><?xml version="1.0" encoding="utf-8"?>
<ds:datastoreItem xmlns:ds="http://schemas.openxmlformats.org/officeDocument/2006/customXml" ds:itemID="{74270ED4-FF93-4579-BB90-7305FDBF5CF0}">
  <ds:schemaRefs/>
</ds:datastoreItem>
</file>

<file path=customXml/itemProps4.xml><?xml version="1.0" encoding="utf-8"?>
<ds:datastoreItem xmlns:ds="http://schemas.openxmlformats.org/officeDocument/2006/customXml" ds:itemID="{D7447226-33CC-4CC0-8213-224AD04F6985}">
  <ds:schemaRefs/>
</ds:datastoreItem>
</file>

<file path=customXml/itemProps5.xml><?xml version="1.0" encoding="utf-8"?>
<ds:datastoreItem xmlns:ds="http://schemas.openxmlformats.org/officeDocument/2006/customXml" ds:itemID="{CCC1C8FB-125A-40F9-97A1-C7C43B12C84B}">
  <ds:schemaRefs/>
</ds:datastoreItem>
</file>

<file path=customXml/itemProps6.xml><?xml version="1.0" encoding="utf-8"?>
<ds:datastoreItem xmlns:ds="http://schemas.openxmlformats.org/officeDocument/2006/customXml" ds:itemID="{46E2447A-DCF4-4810-AB11-41E5A109AECF}">
  <ds:schemaRefs/>
</ds:datastoreItem>
</file>

<file path=customXml/itemProps7.xml><?xml version="1.0" encoding="utf-8"?>
<ds:datastoreItem xmlns:ds="http://schemas.openxmlformats.org/officeDocument/2006/customXml" ds:itemID="{BAFAD0A4-5700-4271-9646-818F1EDEA645}">
  <ds:schemaRefs/>
</ds:datastoreItem>
</file>

<file path=customXml/itemProps8.xml><?xml version="1.0" encoding="utf-8"?>
<ds:datastoreItem xmlns:ds="http://schemas.openxmlformats.org/officeDocument/2006/customXml" ds:itemID="{1009BFCA-AF15-4E7D-AF7D-A0347887DF9B}">
  <ds:schemaRefs/>
</ds:datastoreItem>
</file>

<file path=customXml/itemProps9.xml><?xml version="1.0" encoding="utf-8"?>
<ds:datastoreItem xmlns:ds="http://schemas.openxmlformats.org/officeDocument/2006/customXml" ds:itemID="{8EF675B5-4F22-4618-B209-102E7F76639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finance report</vt:lpstr>
      <vt:lpstr>p &amp; l by fiscal years</vt:lpstr>
      <vt:lpstr>p &amp; l by fiscal years with quar</vt:lpstr>
      <vt:lpstr>p &amp; l by markets - 2021</vt:lpstr>
      <vt:lpstr>GM% by subzone</vt:lpstr>
      <vt:lpstr>New products - 2021</vt:lpstr>
      <vt:lpstr>Top 5 countries -2021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Divya Mashruwala</dc:creator>
  <cp:lastModifiedBy>Divya Mashruwala</cp:lastModifiedBy>
  <cp:lastPrinted>2024-01-26T08:23:15Z</cp:lastPrinted>
  <dcterms:created xsi:type="dcterms:W3CDTF">2015-06-05T18:17:20Z</dcterms:created>
  <dcterms:modified xsi:type="dcterms:W3CDTF">2024-01-26T08:23:20Z</dcterms:modified>
</cp:coreProperties>
</file>